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SKG\Desktop\"/>
    </mc:Choice>
  </mc:AlternateContent>
  <xr:revisionPtr revIDLastSave="0" documentId="13_ncr:1_{BAAA851B-5267-4F91-ACDE-E97A81735FC1}" xr6:coauthVersionLast="47" xr6:coauthVersionMax="47" xr10:uidLastSave="{00000000-0000-0000-0000-000000000000}"/>
  <bookViews>
    <workbookView xWindow="-120" yWindow="-120" windowWidth="29040" windowHeight="15720" activeTab="1" xr2:uid="{00000000-000D-0000-FFFF-FFFF00000000}"/>
  </bookViews>
  <sheets>
    <sheet name="Instellingen" sheetId="2" r:id="rId1"/>
    <sheet name="Livegang" sheetId="1" r:id="rId2"/>
    <sheet name="Tips communicatie"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1" i="1" l="1"/>
  <c r="I51" i="1"/>
  <c r="F50" i="1"/>
  <c r="I50" i="1"/>
  <c r="F52" i="1"/>
  <c r="I52" i="1"/>
  <c r="F49" i="1"/>
  <c r="I49" i="1"/>
  <c r="F48" i="1"/>
  <c r="I48" i="1"/>
  <c r="F47" i="1"/>
  <c r="I47" i="1"/>
  <c r="F107" i="1"/>
  <c r="I107" i="1"/>
  <c r="F46" i="1"/>
  <c r="I46" i="1"/>
  <c r="F45" i="1"/>
  <c r="I45" i="1"/>
  <c r="F44" i="1"/>
  <c r="I44" i="1"/>
  <c r="F148" i="1"/>
  <c r="I148" i="1"/>
  <c r="F92" i="1"/>
  <c r="I92" i="1"/>
  <c r="F91" i="1"/>
  <c r="I91" i="1"/>
  <c r="F90" i="1"/>
  <c r="I90" i="1"/>
  <c r="F89" i="1"/>
  <c r="I89" i="1"/>
  <c r="F88" i="1"/>
  <c r="I88" i="1"/>
  <c r="F139" i="1"/>
  <c r="F140" i="1"/>
  <c r="F141" i="1"/>
  <c r="F142" i="1"/>
  <c r="F143" i="1"/>
  <c r="F144" i="1"/>
  <c r="F145" i="1"/>
  <c r="F146" i="1"/>
  <c r="F147" i="1"/>
  <c r="F149" i="1"/>
  <c r="I139" i="1"/>
  <c r="I140" i="1"/>
  <c r="I141" i="1"/>
  <c r="I142" i="1"/>
  <c r="I143" i="1"/>
  <c r="I144" i="1"/>
  <c r="I145" i="1"/>
  <c r="I146" i="1"/>
  <c r="I147" i="1"/>
  <c r="I149" i="1"/>
  <c r="F135" i="1"/>
  <c r="F136" i="1"/>
  <c r="F137" i="1"/>
  <c r="F138" i="1"/>
  <c r="F150" i="1"/>
  <c r="I135" i="1"/>
  <c r="I136" i="1"/>
  <c r="I137" i="1"/>
  <c r="I138" i="1"/>
  <c r="I150" i="1"/>
  <c r="F87" i="1"/>
  <c r="I87" i="1"/>
  <c r="F86" i="1"/>
  <c r="I86" i="1"/>
  <c r="F85" i="1"/>
  <c r="I85" i="1"/>
  <c r="F60" i="1"/>
  <c r="F61" i="1"/>
  <c r="F62" i="1"/>
  <c r="F63" i="1"/>
  <c r="F64" i="1"/>
  <c r="F65" i="1"/>
  <c r="F66" i="1"/>
  <c r="F67" i="1"/>
  <c r="F68" i="1"/>
  <c r="F69" i="1"/>
  <c r="F70" i="1"/>
  <c r="F71" i="1"/>
  <c r="I60" i="1"/>
  <c r="I61" i="1"/>
  <c r="I62" i="1"/>
  <c r="I63" i="1"/>
  <c r="I64" i="1"/>
  <c r="I65" i="1"/>
  <c r="I66" i="1"/>
  <c r="I67" i="1"/>
  <c r="I68" i="1"/>
  <c r="I69" i="1"/>
  <c r="I70" i="1"/>
  <c r="I71" i="1"/>
  <c r="F84" i="1"/>
  <c r="I84" i="1"/>
  <c r="F83" i="1"/>
  <c r="I83" i="1"/>
  <c r="F82" i="1"/>
  <c r="I82" i="1"/>
  <c r="F81" i="1"/>
  <c r="I81" i="1"/>
  <c r="F80" i="1"/>
  <c r="I80" i="1"/>
  <c r="F79" i="1"/>
  <c r="I79" i="1"/>
  <c r="F78" i="1"/>
  <c r="I78" i="1"/>
  <c r="F77" i="1"/>
  <c r="I77" i="1"/>
  <c r="F76" i="1"/>
  <c r="I76" i="1"/>
  <c r="F75" i="1"/>
  <c r="I75" i="1"/>
  <c r="F74" i="1"/>
  <c r="I74" i="1"/>
  <c r="F73" i="1"/>
  <c r="I73" i="1"/>
  <c r="F72" i="1"/>
  <c r="I72" i="1"/>
  <c r="F59" i="1"/>
  <c r="I59" i="1"/>
  <c r="F58" i="1"/>
  <c r="I58" i="1"/>
  <c r="F57" i="1"/>
  <c r="I57" i="1"/>
  <c r="F56" i="1"/>
  <c r="I56" i="1"/>
  <c r="F55" i="1"/>
  <c r="I55" i="1"/>
  <c r="F54" i="1"/>
  <c r="I54" i="1"/>
  <c r="F53" i="1"/>
  <c r="I53" i="1"/>
  <c r="F43" i="1"/>
  <c r="I43" i="1"/>
  <c r="F42" i="1"/>
  <c r="I42" i="1"/>
  <c r="A97" i="1"/>
  <c r="A98" i="1" s="1"/>
  <c r="F97" i="1"/>
  <c r="I97" i="1"/>
  <c r="I113" i="1"/>
  <c r="I114" i="1"/>
  <c r="I115" i="1"/>
  <c r="I116" i="1"/>
  <c r="I117" i="1"/>
  <c r="I118" i="1"/>
  <c r="I119" i="1"/>
  <c r="I120" i="1"/>
  <c r="I121" i="1"/>
  <c r="I122" i="1"/>
  <c r="I123" i="1"/>
  <c r="I124" i="1"/>
  <c r="I125" i="1"/>
  <c r="I126" i="1"/>
  <c r="I127" i="1"/>
  <c r="I128" i="1"/>
  <c r="I129" i="1"/>
  <c r="I130" i="1"/>
  <c r="I131" i="1"/>
  <c r="I132" i="1"/>
  <c r="I133" i="1"/>
  <c r="I134" i="1"/>
  <c r="I151" i="1"/>
  <c r="I112" i="1"/>
  <c r="I98" i="1"/>
  <c r="I99" i="1"/>
  <c r="I100" i="1"/>
  <c r="I101" i="1"/>
  <c r="I102" i="1"/>
  <c r="I103" i="1"/>
  <c r="I104" i="1"/>
  <c r="I105" i="1"/>
  <c r="I106" i="1"/>
  <c r="I108" i="1"/>
  <c r="I96" i="1"/>
  <c r="F98" i="1"/>
  <c r="F99" i="1"/>
  <c r="F100" i="1"/>
  <c r="F101" i="1"/>
  <c r="F102" i="1"/>
  <c r="F103" i="1"/>
  <c r="F104" i="1"/>
  <c r="F105" i="1"/>
  <c r="F106" i="1"/>
  <c r="F108" i="1"/>
  <c r="F96" i="1"/>
  <c r="F113" i="1"/>
  <c r="F114" i="1"/>
  <c r="F115" i="1"/>
  <c r="F116" i="1"/>
  <c r="F117" i="1"/>
  <c r="F118" i="1"/>
  <c r="F119" i="1"/>
  <c r="F120" i="1"/>
  <c r="F121" i="1"/>
  <c r="F122" i="1"/>
  <c r="F123" i="1"/>
  <c r="F124" i="1"/>
  <c r="F125" i="1"/>
  <c r="F126" i="1"/>
  <c r="F127" i="1"/>
  <c r="F128" i="1"/>
  <c r="F129" i="1"/>
  <c r="F130" i="1"/>
  <c r="F131" i="1"/>
  <c r="F132" i="1"/>
  <c r="F133" i="1"/>
  <c r="F134" i="1"/>
  <c r="F151"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7" i="1"/>
  <c r="F8" i="1"/>
  <c r="I6" i="1"/>
  <c r="F112" i="1"/>
  <c r="F6" i="1"/>
  <c r="A5" i="4" l="1"/>
  <c r="A6" i="4" s="1"/>
  <c r="A7" i="4" s="1"/>
  <c r="A8" i="4" s="1"/>
  <c r="A9" i="4" s="1"/>
  <c r="A10" i="4" s="1"/>
  <c r="A11" i="4" s="1"/>
  <c r="A12" i="4" s="1"/>
  <c r="A13" i="4" s="1"/>
  <c r="A14" i="4" s="1"/>
  <c r="A15" i="4" s="1"/>
  <c r="A16" i="4" s="1"/>
  <c r="A99" i="1"/>
  <c r="A100" i="1" s="1"/>
  <c r="A101" i="1" s="1"/>
  <c r="A102" i="1" s="1"/>
  <c r="A103" i="1" s="1"/>
  <c r="A104" i="1" s="1"/>
  <c r="A105" i="1" s="1"/>
  <c r="A106" i="1" s="1"/>
</calcChain>
</file>

<file path=xl/sharedStrings.xml><?xml version="1.0" encoding="utf-8"?>
<sst xmlns="http://schemas.openxmlformats.org/spreadsheetml/2006/main" count="339" uniqueCount="177">
  <si>
    <t>STATUS</t>
  </si>
  <si>
    <t>Gereed</t>
  </si>
  <si>
    <t>Later uitvoeren</t>
  </si>
  <si>
    <t>VERANTWOORDELIJKE</t>
  </si>
  <si>
    <t>NR</t>
  </si>
  <si>
    <t>UITVOEREN OP</t>
  </si>
  <si>
    <t>UITERLIJK GEREED</t>
  </si>
  <si>
    <t>MODULE</t>
  </si>
  <si>
    <t>Algemeen</t>
  </si>
  <si>
    <t>CRM</t>
  </si>
  <si>
    <t>HRM</t>
  </si>
  <si>
    <t>Payroll</t>
  </si>
  <si>
    <t>Financieel</t>
  </si>
  <si>
    <t>OPMERKING VERANTWOORDELIJKE</t>
  </si>
  <si>
    <t>ACTIES TIJDENS LIVEGANG</t>
  </si>
  <si>
    <t>ACTIES NA LIVEGANG</t>
  </si>
  <si>
    <t>Niet van toepassing</t>
  </si>
  <si>
    <t>Controleren of alle Simplr taken zijn ingericht en getest.</t>
  </si>
  <si>
    <t>Blokkerende en hoge (test)bevindingen zijn opgelost.</t>
  </si>
  <si>
    <t>Controleer en pas zonodig autonummering aan (na conversie).</t>
  </si>
  <si>
    <t>Schaduwverloning/testen loonstroken gereed zonder showstoppers.</t>
  </si>
  <si>
    <t>SSO getest en geactiveerd.</t>
  </si>
  <si>
    <t>PCC geïnstalleerd.</t>
  </si>
  <si>
    <t xml:space="preserve">Aangemeld bij UWV. </t>
  </si>
  <si>
    <t>Proces ondersteundende signalen doornemen en inrichten ten behoeve van livegang.</t>
  </si>
  <si>
    <t>UWV koppeling activeren in werkgevereigenschappen incl. standaard signalen met betrekking tot de verzuimberichten.</t>
  </si>
  <si>
    <t>Signalen activeren (deblokkeren).</t>
  </si>
  <si>
    <t>Gebruikers in autorisatie tool deblokkeren.</t>
  </si>
  <si>
    <t>Geplande taken activeren die nog niet actief zijn.</t>
  </si>
  <si>
    <t>Aanvragen OutSite domein indien van toepassing.</t>
  </si>
  <si>
    <t>Koppelen OutSite domein in de eigenschappen van de site.</t>
  </si>
  <si>
    <t>Website en (intranet)portaal verwijzing aangepast.</t>
  </si>
  <si>
    <t>Livegang communiceren.</t>
  </si>
  <si>
    <t>Bankkoppeling geactiveerd indien van toepassing.</t>
  </si>
  <si>
    <t>De loonjournaalpost is gecontroleerd en akkoord bevonden door financieel.</t>
  </si>
  <si>
    <t>ACTIES/CONTROLES VOOR LIVEGANG</t>
  </si>
  <si>
    <t>Mutaties ná conversie verwerken.</t>
  </si>
  <si>
    <t>Het converteren/importeren van het jaarloon BT op de salarisregels met ingangsdatum van livegang.</t>
  </si>
  <si>
    <t>Het converteren/importeren van payroll cumulatieven zoals vakantietoeslag, pensioengrondslag en bindingstoelage.</t>
  </si>
  <si>
    <t>Communiceren richting medewerkers dat ze ouderschapsverlof moeten inboeken.</t>
  </si>
  <si>
    <t>Controleren of het vinkje 'Onbepaalde tijd' aanstaat bij de juiste type contracten.</t>
  </si>
  <si>
    <t>Controleer alle tabbladen bij de werkgever.</t>
  </si>
  <si>
    <t>Accordering salarisverwerking nabootsen in testomgeving.</t>
  </si>
  <si>
    <t>Controles uitvoeren ná accordering salarisverwerking.</t>
  </si>
  <si>
    <t>Controles uitvoeren vóór accordering salarisverwerking.</t>
  </si>
  <si>
    <t xml:space="preserve">Salarisverwerking januari opstarten. </t>
  </si>
  <si>
    <t>Controleer betaalinstellingen instanties.</t>
  </si>
  <si>
    <t>Handleidingen en instructies opstellen omtrent livegang voor eindgebruikers.</t>
  </si>
  <si>
    <t xml:space="preserve">Import van gebruikers (alle medewerkers) ná definitieve conversie en vervolgens blokkeren. </t>
  </si>
  <si>
    <t>Eindgebruikers opgeleid.</t>
  </si>
  <si>
    <t xml:space="preserve">Nazorg en beheersorganisatie is ingericht. </t>
  </si>
  <si>
    <t>Omgeving opgeschoond (testmedewerkers en mutaties verwijderen) vóór live conversie.</t>
  </si>
  <si>
    <t>Autorisatierollen (de handmatige varianten) koppelen aan medewerkers.</t>
  </si>
  <si>
    <t>Tips omtrent communicatie</t>
  </si>
  <si>
    <t>Planning voorlichtingen/demo/handleidingen uitzetten</t>
  </si>
  <si>
    <t>Nieuwsbrief/mdw portal</t>
  </si>
  <si>
    <t>Eindgebruikers instructie gereed en gepubliceerd</t>
  </si>
  <si>
    <t>Doelgroepen opleidingen uitzetten</t>
  </si>
  <si>
    <t>Informeren: HR adviseurs zijn onze ambassadeurs. Wat hebben zij nodig om het systeem goed voor het voetlicht te brengen? </t>
  </si>
  <si>
    <t>Informeren: Implementatie nieuwe HR payroll systeem implementatie, wat brengt het ons? Hoe ziet de planning eruit? Waar kan je terecht voor meer info en vragen</t>
  </si>
  <si>
    <t>Informeren: Richten op Change en wat hebben HR managers nodig om het systeem goed voor het voetlicht te brengen. Zij zijn onze ambassadeurs en hebben een voorbeeldrol richting de rest vd organisatie.</t>
  </si>
  <si>
    <t>Train de trainer bijeenkomsten zijn geregeld</t>
  </si>
  <si>
    <t>Informeren: Wat verandert er voor mij? Hoe moet ik vanaf 1 januari met het systeem werken en bij wie kan ik terecht met vragen?</t>
  </si>
  <si>
    <t>Nazorg communicatie. Hoe vaak loggen mensen in? Een uitdraai maken en delen met HR managers en hierop sturen indien nodig.</t>
  </si>
  <si>
    <t>Controleren inhoud aanleveringen DUO, UWV, Belastingdienst en pensioen.</t>
  </si>
  <si>
    <t>De roadmap voor de nazorgfase is bepaald en optimalisaties zijn besproken.</t>
  </si>
  <si>
    <t>De "Logboek" functionaliteit is doorlopen en alle gegevens die gelogd moeten worden zijn. geactiveerd.</t>
  </si>
  <si>
    <t xml:space="preserve">Dit draaiboek is bedoeld voor acties die uitgevoerd moeten worden nèt voor, tijdens en nèt na livegang. Deze processen staan los van alle Simplr inrichtingstaken. </t>
  </si>
  <si>
    <t xml:space="preserve">Muteren van looncomponenten omtrent WhK. </t>
  </si>
  <si>
    <t>Proefconversie</t>
  </si>
  <si>
    <t>Liveconversie</t>
  </si>
  <si>
    <t>Controle proefconversie op aantallen, schermcontrole (SCORFI steekproefgewijs controleren)</t>
  </si>
  <si>
    <t>Controle live conversie op aantallen, schermcontrole (SCORFI steekproefgewijs controleren)</t>
  </si>
  <si>
    <t>De AFAS pocket app is geactiveerd en de juiste menu-items zijn zichtbaar. Er is een instructie gemaakt voor medewerkers hoe ze de pocket app kunnen koppelen.</t>
  </si>
  <si>
    <t>Er is een instructie gedeeld met de medewerkers hoe ze de pocket app kunnen koppelen.</t>
  </si>
  <si>
    <t>Documenten zijn aangemaakt en gekoppeld in de workflow(s)</t>
  </si>
  <si>
    <t>Dubbele mutatie procedure communiceren en capaciteit uitgezet.</t>
  </si>
  <si>
    <t>Token liveomgeving gedeeld en verstrekt aan interface</t>
  </si>
  <si>
    <t>Inteface [X] akkoord</t>
  </si>
  <si>
    <t>Week (uitvoeren op)</t>
  </si>
  <si>
    <t>Veld "Week (uitvoeren op)'' en ''Uiterlijk gereed'' wordt automatisch gevuld op veld uitvoeren op</t>
  </si>
  <si>
    <t>Week (uiterlijk gereed)</t>
  </si>
  <si>
    <t>Indien van toepassing: Muteren van looncomponenten op mdw niveau</t>
  </si>
  <si>
    <t xml:space="preserve">Dubbelcheck: Autorisatie dossieritems. Staat het vinkje vertrouwelijk aan. </t>
  </si>
  <si>
    <t>Dubbelcheck: Autorisatie filters op mdw + selecties controleren op juistheid</t>
  </si>
  <si>
    <t>De mailserver is correct ingesteld, mails die vanuit het systeem worden verzonden komen aan bij de bestemming. (Bekijk Algemeen / Omgeving / beheer / eigenschappen / tabblad: Afas online)</t>
  </si>
  <si>
    <t>Controleren op CAO update, eventueel updatedatum wijzigen</t>
  </si>
  <si>
    <t>Lay-out loonstrook definitief</t>
  </si>
  <si>
    <t>Vullen lijstbegrip 2679 'Onbelaste vergoedingen' met de nieuw aangemaakt onbelaste looncomponenten</t>
  </si>
  <si>
    <t>Salarisverwerkingsplannen van huidig jaar verwijderen. (Maak eventueel van te voren nog een testomgeving aan, zodat de klant kan doortesten)</t>
  </si>
  <si>
    <t>Controleer instellingen salarisverwerkingsplan. (Vul het WKR bedrag vorig jaar in salarisverwerkingsplan januari indien aanlevering in januari gedaan wordt. Controleer of de einddatum urenregistratie gevuld is.)</t>
  </si>
  <si>
    <t>Controleer of de betaaldatum in de salarisverwerkingsplan goed staat.</t>
  </si>
  <si>
    <t>Vinkje UWV berichten aanzetten in de eigenschappen van de werkgever (Indien digitale aanlevering naar UWV)</t>
  </si>
  <si>
    <t>Corrigeer indien nodig de verstrekking wijze loonstrook / jaaropgave. Indien via mail, zorg er dan voor dat iedereen een geldig email adres heeft met een eventueel wachtwoord. Dit kan het beste met een mutatie import geregeld worden. - Indien nodig: verstrekkingsmoment bij werkgever op tabblad loonstrook wijzigen naar Automatisch.</t>
  </si>
  <si>
    <t>Controleer de journaalstructuur en de tussenrekening</t>
  </si>
  <si>
    <t>Controleer de journaalpost export indien er geen sprake is van Profit integratie.</t>
  </si>
  <si>
    <t>Controleer het bestandspad voor het SEPA bestand indien geen financieel en geen automatische bankkoppeling</t>
  </si>
  <si>
    <t>Feestje!</t>
  </si>
  <si>
    <t>Communicatie account aangevraagd binnen het communicatieprofiel CIS</t>
  </si>
  <si>
    <t>Flex</t>
  </si>
  <si>
    <t>Integratie payroll controleren bij de urensoorten + kostensoorten (analyse gebruiken)</t>
  </si>
  <si>
    <t>Payroll (Flex)</t>
  </si>
  <si>
    <t>Controle op aangemaakte loonschalen. Er mag geen trede aanwezig zijn waarbij de leeftijd t/m 99 is gevuld.</t>
  </si>
  <si>
    <t>Loonafspraken zijn geactualiseerd voor livegang</t>
  </si>
  <si>
    <t>Controle missende kostprijsmodelregels t.o.z. regels in itemset</t>
  </si>
  <si>
    <t>Controle missende permissieschemaregels t.o.z. regels in itemset</t>
  </si>
  <si>
    <t>Klantovereenkomsten zijn volledig waarbij goed is gecontroleerd op de verzamel- en crediteringsmethode</t>
  </si>
  <si>
    <t>Plaatsingen zijn volledig (denk aan:  contactpersoon, kostenplaats, referentie opdrachtgever, evt afwijkend uurloon)</t>
  </si>
  <si>
    <t>Functionele acceptatietest (werkt het functioneel) +  vastleggen proces stappen</t>
  </si>
  <si>
    <t>Ketentest (werkt het ketenproces)</t>
  </si>
  <si>
    <t>Prijsafspraken controleren op juistheid en volledigheid (steekproefgewijs) en begindatum</t>
  </si>
  <si>
    <t>De instellingen van financieel zijn gecontroleerd en akkoord bevonden.</t>
  </si>
  <si>
    <t>Alle tabbladen in de "Instellingen administratie" functionaliteit zijn gecontroleerd en akkoord bevonden.</t>
  </si>
  <si>
    <t>Alle integratie-instellingen (denk aan verkooprelatieprofiel, inkooprelatieprofiel, integratierekeningen, integratiesoorten etc.) zijn gecontroleerd en akkoord bevonden.</t>
  </si>
  <si>
    <t>Bij afwijkende btw afspraken (bijvoorbeeld pro-rata btw), zijn de juiste btw-codes ingericht/aangepast en gekoppeld aan de juiste btw-plicht en btw-sectie.</t>
  </si>
  <si>
    <t xml:space="preserve">De "Instellingen betalingen" (bankrekeningen, betaalwijze en betaalvoorwaarde) zijn doorlopen en akkoord bevonden. </t>
  </si>
  <si>
    <t>Alle benodigde debiteuren en crediteuren zijn geconverteerd.</t>
  </si>
  <si>
    <t xml:space="preserve">De openstaande posten debiteuren/crediteuren zijn ingelezen. </t>
  </si>
  <si>
    <t>Benodigde dagboeken zijn aanwezig. Aan alle dagboeken hangt een teller.</t>
  </si>
  <si>
    <t xml:space="preserve">Alle financiële contracten met leveranciers zijn toegevoegd en gekoppeld aan een verantwoordelijke, zodat deze persoon tijdig een signaal krijgt om te verlengen/opzeggen. </t>
  </si>
  <si>
    <t>Alle openstaande verplichtingen zijn opgevoerd bij de juiste crediteur.</t>
  </si>
  <si>
    <t>De incassomachtigingen zijn toegevoegd en hebben de status "actief (getekend)".</t>
  </si>
  <si>
    <t>Wanneer de "Bankafschrift" functionaliteit gestart wordt, worden bankafschriften opgehaald. Indien er geen gebruik gemaakt wordt van de bankkoppeling, wordt er een bankafschrift handmatig toegevoegd. De saldi sluiten aan.</t>
  </si>
  <si>
    <t xml:space="preserve">Middels de "E-factuur" functionaliteit lukt het om de facturen in een lokale map uit te lezen, de facturen op te halen vanuit een e-mailinbox (communicatieprofiel "MUBL") óf zet de scan-en-herken software de facturen klaar. </t>
  </si>
  <si>
    <t>Het budget voor dit jaar danwel komend jaar is toegevoegd. Ook zijn Budgethouders toegekend via het grootboek/de verbijzondering</t>
  </si>
  <si>
    <t>In de functionaliteit van de "Rapportagestructuur" zijn er geen rekeningen zichtbaar in de weergave "Nog te koppelen grootboekrekeningen".</t>
  </si>
  <si>
    <t>De activa zijn geconverteerd en de journalisering kan gedraaid worden voor het huidig jaar/komend jaar. De afschrijvingsstaat laat de juiste data zien.</t>
  </si>
  <si>
    <t>Waar mogelijk zijn de transactiecodes van de bank toegevoegd, zodat dit helpt bij de automatische verwerking van het bankafschrift.</t>
  </si>
  <si>
    <t xml:space="preserve">De rekening-courant verhoudingen tussen de verschillende administraties (lees BV's) zijn ingericht. </t>
  </si>
  <si>
    <t>Het procuratieschema is ingericht. De juiste beoordelaars hangen aan de juiste grootboekrekeningen en/of kostenplaatsen.</t>
  </si>
  <si>
    <t>De te gebruiken audits in de "Finance auditor" zijn gedeblokkeerd en de gewenste marges zijn opgegeven.</t>
  </si>
  <si>
    <t>Alle verbijzonderingscodes en -toewijzingen aangemaakt (bij gebruik van verbijzondingsassen).</t>
  </si>
  <si>
    <t>De verbijzonderingsafhankelijkheden (activering) zijn ingericht.</t>
  </si>
  <si>
    <t>Het genereren van een incasso-opdracht en/of betaalopdracht resulteert in een sepa bestand wat ingelezen kan worden in de bankomgeving óf bij een actieve bankkoppeling wordt de betaalbatch klaargezet in de omgeving van de bank.</t>
  </si>
  <si>
    <t>Alle benodigde boekingslay-outs (financiële mutaties, bankafschrift, beginbalans, etc.) zijn gecontroleerd en bevatten de juiste velden.</t>
  </si>
  <si>
    <t>De lay-outs en berichtsjablonen van de aanmaningen zijn gecontroleerd en akkoord bevonden.</t>
  </si>
  <si>
    <t xml:space="preserve">Het grootboekrekeningschema is compleet en voorzien van de juiste lengte. </t>
  </si>
  <si>
    <t xml:space="preserve">Alle buitenlandse valuta zijn toegevoegd aan de omgeving inclusief een valutakoers. </t>
  </si>
  <si>
    <t>Controle of alle gebruikersgroepen zijn toegewezen aan de juiste medewerkers (middels autorisatie o.b.v. functie en/of selecties)</t>
  </si>
  <si>
    <t>Bedrijfseigen regelingen doornemen en aanpassen bij werkgever of cao: Nieuwe percentages WHK, Pensioen, reiskkostenstaffels etc.</t>
  </si>
  <si>
    <t>Controleer of het betaalbestand aangemaakt is / controleer het bestandspad voor SEPA indien er geen sprake is van Financieel</t>
  </si>
  <si>
    <t>Verwijder de salarisverwerkingsplannen van het vorige jaar.</t>
  </si>
  <si>
    <t>Het converteren/importeren van het resterende verlofsaldo van voorgaand jaar + controle op juistheid en volledigheid verlofsaldi's</t>
  </si>
  <si>
    <t>Loonbeslagen opvoeren/importeren</t>
  </si>
  <si>
    <t>Ziekmeldingen opvoeren/importeren</t>
  </si>
  <si>
    <t>Historie gew. Weken pensioentellingen opvoeren/importeren bij medewerkers</t>
  </si>
  <si>
    <t>Historie arbeidsverleden opvoeren voor fasetelling</t>
  </si>
  <si>
    <t>Jaarovergang (Reserveringen en cumulatieven voorgaand jaar)</t>
  </si>
  <si>
    <t>Controleer of er plaatsingen zijn onder het miniumloon via de weergave ''minimumlooncontrole''</t>
  </si>
  <si>
    <t>Nadat de cijfers definitief zijn (jaarrekening), worden de beginsaldi van de balansrekeningen opgevoerd.</t>
  </si>
  <si>
    <t>De periodetabel van zowel financieel als die voor activa bevat in elk geval de periodes van dit jaar en die van komend jaar. De periodes van dit jaar zijn niet geblokkeerd. De periodetabel voor vaste activa is geblokkeerd tot het huidige jaar.</t>
  </si>
  <si>
    <t>Converteer (lopende) projecten stamgegevens zoals projectnummers en fases.</t>
  </si>
  <si>
    <t>Controleer de verkoop-, kostprijs- en intercompanytarieven.</t>
  </si>
  <si>
    <t>Converteer de projectteams.</t>
  </si>
  <si>
    <t>Controleer/converteer de geldigheidscombinaties.</t>
  </si>
  <si>
    <t>Converteer openstaande voorcalculaties.</t>
  </si>
  <si>
    <t>Projecten</t>
  </si>
  <si>
    <t>Importeer reserveringen (vakantiegeld, vakantiedagen etc.)</t>
  </si>
  <si>
    <t>Geblokkeerde kandidaten en/of bankrekeningen/betalingen controleren/activeren</t>
  </si>
  <si>
    <t>Openstaande vorderingen importeren/opvoeren.</t>
  </si>
  <si>
    <t xml:space="preserve">Uitleg proces 'Aanvullig op verlof', met name het feit dat de eerste 12 weken er geen complete referte periode is. </t>
  </si>
  <si>
    <t>Aandachtspunt: Overuren tegen bijzonder of normaal tarief besproken</t>
  </si>
  <si>
    <t>Instelling rondom eindejaarsuitkering is in iedere itemset ingesteld</t>
  </si>
  <si>
    <t>Contactpersonen toegang verlenen tot klantportal</t>
  </si>
  <si>
    <t>Historie Fasetelling/Pensioentelling/gewerkte weken zijn geconverteerd</t>
  </si>
  <si>
    <t>Instantie StiPP toegevoegd bij alle Flex medewerkers</t>
  </si>
  <si>
    <t>Communicatieprofielen geactiveerd (Fiscus, uwv, pensioen, PAWW etc.)</t>
  </si>
  <si>
    <t>Bpf ingericht, APG geïnformeerd</t>
  </si>
  <si>
    <t xml:space="preserve">Importeer reservering vakantiegeld [JAAR]. Indien van toepassing ook incidentele vergoeding t.b.v. pensioengrondslag. </t>
  </si>
  <si>
    <t>Aanmaken nieuwe instantieregels Belastingdienst bij medewerkers en pensioen op werkgeversniveau per 01-01-[JAAR].</t>
  </si>
  <si>
    <t>Bereken jaarloon Bijzonder Tarief [JAAR] en controleer deze. Pas deze  aan met een mutatieimport op Salarisregels met ingangsdatum 01-01-[JAAR]. Speciale aandacht voor medewerkers die indienst zijn gekomen vorig jaar. Deze krijgen een gebroken jaarberekening. Eventueel kan voor deze medewerkers het deel van vorig jaar herberekend worden en dat wordt dan op de salarisregel geimporteerd.</t>
  </si>
  <si>
    <t xml:space="preserve">Controlleer of de juiste loonheffingsnummer bij de juiste werkever staat. </t>
  </si>
  <si>
    <t xml:space="preserve">Controleer nummer Inkomstenverhouding (IKV) (vooral bij de medewerker met uitzendbeding). Deze moet bij livegangen op het zelfde IKV staan als in het oude pakket. </t>
  </si>
  <si>
    <r>
      <rPr>
        <u/>
        <sz val="10"/>
        <color theme="1"/>
        <rFont val="Roboto"/>
      </rPr>
      <t xml:space="preserve">Bij tussentijdse livegang Flex: </t>
    </r>
    <r>
      <rPr>
        <sz val="10"/>
        <color theme="1"/>
        <rFont val="Roboto"/>
      </rPr>
      <t>Loonaangiften onderdrukken</t>
    </r>
  </si>
  <si>
    <r>
      <rPr>
        <u/>
        <sz val="10"/>
        <color theme="1"/>
        <rFont val="Roboto"/>
      </rPr>
      <t xml:space="preserve">Bij tussentijdse livegang Flex: </t>
    </r>
    <r>
      <rPr>
        <sz val="10"/>
        <color theme="1"/>
        <rFont val="Roboto"/>
      </rPr>
      <t>Zorg voor eventuele andere aansluitnumers (Bpf/StiPP)</t>
    </r>
  </si>
  <si>
    <r>
      <t xml:space="preserve">Bij tussentijdse livegang Flex: </t>
    </r>
    <r>
      <rPr>
        <sz val="10"/>
        <color theme="1"/>
        <rFont val="Roboto"/>
      </rPr>
      <t>Ingangsdatum nieuw loonheffingsnummer = indienstdatum uitzendkracht</t>
    </r>
  </si>
  <si>
    <t>GO-LIVE DRAAIBOEK FLEX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</si>
</sst>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9" x14ac:knownFonts="1">
    <font>
      <sz val="11"/>
      <color theme="1"/>
      <name val="Calibri"/>
      <family val="2"/>
      <scheme val="minor"/>
    </font>
    <font>
      <b/>
      <sz val="11"/>
      <color theme="1"/>
      <name val="Calibri"/>
      <family val="2"/>
      <scheme val="minor"/>
    </font>
    <font>
      <b/>
      <sz val="10"/>
      <color theme="1"/>
      <name val="Roboto"/>
    </font>
    <font>
      <sz val="10"/>
      <color theme="1"/>
      <name val="Roboto"/>
    </font>
    <font>
      <b/>
      <sz val="14"/>
      <color theme="0"/>
      <name val="Roboto"/>
    </font>
    <font>
      <sz val="10"/>
      <color rgb="FF000000"/>
      <name val="Roboto"/>
    </font>
    <font>
      <b/>
      <sz val="10"/>
      <color rgb="FFFF0000"/>
      <name val="Roboto"/>
    </font>
    <font>
      <sz val="10"/>
      <color rgb="FFFF0000"/>
      <name val="Roboto"/>
    </font>
    <font>
      <u/>
      <sz val="10"/>
      <color theme="1"/>
      <name val="Roboto"/>
    </font>
  </fonts>
  <fills count="3">
    <fill>
      <patternFill patternType="none"/>
    </fill>
    <fill>
      <patternFill patternType="gray125"/>
    </fill>
    <fill>
      <patternFill patternType="solid">
        <fgColor theme="4"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51">
    <xf numFmtId="0" fontId="0" fillId="0" borderId="0" xfId="0"/>
    <xf numFmtId="0" fontId="1" fillId="0" borderId="0" xfId="0" applyFont="1" applyAlignment="1">
      <alignment vertical="center" wrapText="1"/>
    </xf>
    <xf numFmtId="0" fontId="1" fillId="0" borderId="0" xfId="0" applyFont="1" applyAlignment="1">
      <alignment vertical="center"/>
    </xf>
    <xf numFmtId="0" fontId="0" fillId="0" borderId="0" xfId="0" applyAlignment="1">
      <alignment vertical="center" wrapText="1"/>
    </xf>
    <xf numFmtId="0" fontId="0" fillId="0" borderId="0" xfId="0" applyAlignment="1">
      <alignment vertical="center"/>
    </xf>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left"/>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left"/>
    </xf>
    <xf numFmtId="0" fontId="3" fillId="0" borderId="0" xfId="0" applyFont="1" applyAlignment="1">
      <alignment horizontal="left" vertical="center"/>
    </xf>
    <xf numFmtId="0" fontId="1" fillId="0" borderId="0" xfId="0" applyFont="1"/>
    <xf numFmtId="0" fontId="3" fillId="0" borderId="0" xfId="0" applyFont="1" applyAlignment="1">
      <alignment horizontal="center" vertical="center" wrapText="1"/>
    </xf>
    <xf numFmtId="0" fontId="3" fillId="0" borderId="0" xfId="0" applyFont="1" applyAlignment="1">
      <alignment horizontal="center" vertical="center"/>
    </xf>
    <xf numFmtId="0" fontId="5" fillId="0" borderId="0" xfId="0" applyFont="1" applyAlignment="1">
      <alignment vertical="top" wrapText="1"/>
    </xf>
    <xf numFmtId="0" fontId="3" fillId="0" borderId="0" xfId="0" applyFont="1" applyAlignment="1">
      <alignment vertical="top" wrapText="1"/>
    </xf>
    <xf numFmtId="1" fontId="3" fillId="0" borderId="0" xfId="0" applyNumberFormat="1" applyFont="1" applyAlignment="1">
      <alignment vertical="center" wrapText="1"/>
    </xf>
    <xf numFmtId="0" fontId="3" fillId="0" borderId="0" xfId="0" applyFont="1" applyAlignment="1" applyProtection="1">
      <alignment horizontal="center" vertical="center" wrapText="1"/>
      <protection locked="0"/>
    </xf>
    <xf numFmtId="0" fontId="3" fillId="0" borderId="0" xfId="0" applyFont="1" applyAlignment="1" applyProtection="1">
      <alignment horizontal="left" vertical="center" wrapText="1"/>
      <protection locked="0"/>
    </xf>
    <xf numFmtId="0" fontId="3" fillId="0" borderId="0" xfId="0" applyFont="1" applyAlignment="1" applyProtection="1">
      <alignment vertical="center" wrapText="1"/>
      <protection locked="0"/>
    </xf>
    <xf numFmtId="14" fontId="3" fillId="0" borderId="0" xfId="0" applyNumberFormat="1" applyFont="1" applyAlignment="1" applyProtection="1">
      <alignment vertical="center" wrapText="1"/>
      <protection locked="0"/>
    </xf>
    <xf numFmtId="0" fontId="3" fillId="0" borderId="0" xfId="0" applyFont="1" applyAlignment="1" applyProtection="1">
      <alignment vertical="center"/>
      <protection locked="0"/>
    </xf>
    <xf numFmtId="0" fontId="3" fillId="0" borderId="0" xfId="0" applyFont="1" applyAlignment="1" applyProtection="1">
      <alignment horizontal="left"/>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left" vertical="center"/>
      <protection locked="0"/>
    </xf>
    <xf numFmtId="14" fontId="3" fillId="0" borderId="0" xfId="0" applyNumberFormat="1" applyFont="1" applyAlignment="1" applyProtection="1">
      <alignment vertical="center"/>
      <protection locked="0"/>
    </xf>
    <xf numFmtId="0" fontId="0" fillId="0" borderId="0" xfId="0" applyProtection="1">
      <protection locked="0"/>
    </xf>
    <xf numFmtId="0" fontId="2" fillId="0" borderId="0" xfId="0" applyFont="1" applyAlignment="1" applyProtection="1">
      <alignment vertical="center"/>
      <protection locked="0"/>
    </xf>
    <xf numFmtId="0" fontId="2" fillId="0" borderId="0" xfId="0" applyFont="1" applyAlignment="1" applyProtection="1">
      <alignment horizontal="left"/>
      <protection locked="0"/>
    </xf>
    <xf numFmtId="0" fontId="2" fillId="0" borderId="0" xfId="0" applyFont="1" applyAlignment="1" applyProtection="1">
      <alignment vertical="center" wrapText="1"/>
      <protection locked="0"/>
    </xf>
    <xf numFmtId="0" fontId="2" fillId="0" borderId="0" xfId="0" applyFont="1" applyAlignment="1" applyProtection="1">
      <alignment horizontal="center" vertical="center" wrapText="1"/>
      <protection locked="0"/>
    </xf>
    <xf numFmtId="0" fontId="6" fillId="0" borderId="0" xfId="0" applyFont="1" applyAlignment="1" applyProtection="1">
      <alignment horizontal="left" vertical="center"/>
      <protection locked="0"/>
    </xf>
    <xf numFmtId="0" fontId="6" fillId="0" borderId="0" xfId="0" applyFont="1" applyAlignment="1" applyProtection="1">
      <alignment horizontal="center" vertical="center" wrapText="1"/>
      <protection locked="0"/>
    </xf>
    <xf numFmtId="0" fontId="7" fillId="0" borderId="0" xfId="0" applyFont="1" applyAlignment="1" applyProtection="1">
      <alignment vertical="center" wrapText="1"/>
      <protection locked="0"/>
    </xf>
    <xf numFmtId="0" fontId="3" fillId="0" borderId="0" xfId="0" applyFont="1" applyProtection="1">
      <protection locked="0"/>
    </xf>
    <xf numFmtId="0" fontId="3" fillId="0" borderId="0" xfId="0" applyFont="1" applyAlignment="1" applyProtection="1">
      <alignment wrapText="1"/>
      <protection locked="0"/>
    </xf>
    <xf numFmtId="0" fontId="3" fillId="0" borderId="1" xfId="0" applyFont="1" applyBorder="1" applyAlignment="1" applyProtection="1">
      <alignment vertical="top" wrapText="1"/>
      <protection locked="0"/>
    </xf>
    <xf numFmtId="0" fontId="2" fillId="0" borderId="0" xfId="0" applyFont="1" applyAlignment="1" applyProtection="1">
      <alignment horizontal="left" vertical="center" wrapText="1"/>
      <protection locked="0"/>
    </xf>
    <xf numFmtId="1" fontId="2" fillId="0" borderId="0" xfId="0" applyNumberFormat="1" applyFont="1" applyAlignment="1">
      <alignment vertical="center" wrapText="1"/>
    </xf>
    <xf numFmtId="14" fontId="2" fillId="0" borderId="0" xfId="0" applyNumberFormat="1" applyFont="1" applyAlignment="1" applyProtection="1">
      <alignment vertical="center" wrapText="1"/>
      <protection locked="0"/>
    </xf>
    <xf numFmtId="0" fontId="3" fillId="0" borderId="1" xfId="0" applyFont="1" applyBorder="1" applyAlignment="1">
      <alignment vertical="top" wrapText="1"/>
    </xf>
    <xf numFmtId="0" fontId="3" fillId="0" borderId="1" xfId="0" applyFont="1" applyBorder="1" applyAlignment="1">
      <alignment wrapText="1"/>
    </xf>
    <xf numFmtId="0" fontId="3" fillId="0" borderId="1" xfId="0" applyFont="1" applyBorder="1"/>
    <xf numFmtId="0" fontId="3" fillId="0" borderId="2" xfId="0" applyFont="1" applyBorder="1" applyAlignment="1">
      <alignment vertical="top" wrapText="1"/>
    </xf>
    <xf numFmtId="0" fontId="3" fillId="0" borderId="1" xfId="0" applyFont="1" applyBorder="1" applyAlignment="1" applyProtection="1">
      <alignment vertical="center" wrapText="1"/>
      <protection locked="0"/>
    </xf>
    <xf numFmtId="0" fontId="8" fillId="0" borderId="1" xfId="0" applyFont="1" applyBorder="1" applyAlignment="1" applyProtection="1">
      <alignment vertical="top" wrapText="1"/>
      <protection locked="0"/>
    </xf>
    <xf numFmtId="0" fontId="2" fillId="0" borderId="0" xfId="0" applyFont="1" applyAlignment="1" applyProtection="1">
      <alignment horizontal="center" vertical="center" wrapText="1"/>
      <protection locked="0"/>
    </xf>
    <xf numFmtId="0" fontId="4" fillId="2" borderId="0" xfId="0" applyFont="1" applyFill="1" applyAlignment="1" applyProtection="1">
      <alignment horizontal="center" vertical="center" wrapText="1"/>
      <protection locked="0"/>
    </xf>
    <xf numFmtId="0" fontId="4" fillId="2" borderId="0" xfId="0" applyFont="1" applyFill="1" applyAlignment="1">
      <alignment horizontal="center" vertical="center" wrapText="1"/>
    </xf>
  </cellXfs>
  <cellStyles count="1">
    <cellStyle name="Standaard" xfId="0" builtinId="0"/>
  </cellStyles>
  <dxfs count="101">
    <dxf>
      <fill>
        <patternFill>
          <bgColor theme="5" tint="0.39994506668294322"/>
        </patternFill>
      </fill>
    </dxf>
    <dxf>
      <fill>
        <patternFill>
          <bgColor theme="7" tint="0.59996337778862885"/>
        </patternFill>
      </fill>
    </dxf>
    <dxf>
      <fill>
        <patternFill>
          <bgColor theme="9" tint="0.39994506668294322"/>
        </patternFill>
      </fill>
    </dxf>
    <dxf>
      <fill>
        <patternFill>
          <bgColor theme="9" tint="0.39994506668294322"/>
        </patternFill>
      </fill>
    </dxf>
    <dxf>
      <fill>
        <patternFill>
          <bgColor theme="7" tint="0.59996337778862885"/>
        </patternFill>
      </fill>
    </dxf>
    <dxf>
      <fill>
        <patternFill>
          <bgColor theme="5" tint="0.39994506668294322"/>
        </patternFill>
      </fill>
    </dxf>
    <dxf>
      <fill>
        <patternFill>
          <bgColor theme="9" tint="0.39994506668294322"/>
        </patternFill>
      </fill>
    </dxf>
    <dxf>
      <fill>
        <patternFill>
          <bgColor theme="7" tint="0.59996337778862885"/>
        </patternFill>
      </fill>
    </dxf>
    <dxf>
      <fill>
        <patternFill>
          <bgColor theme="5" tint="0.39994506668294322"/>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7" tint="0.59996337778862885"/>
        </patternFill>
      </fill>
    </dxf>
    <dxf>
      <fill>
        <patternFill>
          <bgColor theme="5" tint="0.39994506668294322"/>
        </patternFill>
      </fill>
    </dxf>
    <dxf>
      <fill>
        <patternFill>
          <bgColor theme="9" tint="0.39994506668294322"/>
        </patternFill>
      </fill>
    </dxf>
    <dxf>
      <fill>
        <patternFill>
          <bgColor theme="7" tint="0.59996337778862885"/>
        </patternFill>
      </fill>
    </dxf>
    <dxf>
      <fill>
        <patternFill>
          <bgColor theme="5"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9" tint="0.39994506668294322"/>
        </patternFill>
      </fill>
    </dxf>
    <dxf>
      <fill>
        <patternFill>
          <bgColor theme="7" tint="0.59996337778862885"/>
        </patternFill>
      </fill>
    </dxf>
    <dxf>
      <fill>
        <patternFill>
          <bgColor theme="5"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9" tint="0.39994506668294322"/>
        </patternFill>
      </fill>
    </dxf>
    <dxf>
      <fill>
        <patternFill>
          <bgColor theme="7" tint="0.59996337778862885"/>
        </patternFill>
      </fill>
    </dxf>
    <dxf>
      <fill>
        <patternFill>
          <bgColor theme="5" tint="0.39994506668294322"/>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9" tint="0.39994506668294322"/>
        </patternFill>
      </fill>
    </dxf>
    <dxf>
      <fill>
        <patternFill>
          <bgColor theme="7" tint="0.59996337778862885"/>
        </patternFill>
      </fill>
    </dxf>
    <dxf>
      <fill>
        <patternFill>
          <bgColor theme="5" tint="0.39994506668294322"/>
        </patternFill>
      </fill>
    </dxf>
    <dxf>
      <fill>
        <patternFill>
          <bgColor theme="7" tint="0.59996337778862885"/>
        </patternFill>
      </fill>
    </dxf>
    <dxf>
      <fill>
        <patternFill>
          <bgColor theme="5" tint="0.39994506668294322"/>
        </patternFill>
      </fill>
    </dxf>
    <dxf>
      <fill>
        <patternFill>
          <bgColor theme="9" tint="0.39994506668294322"/>
        </patternFill>
      </fill>
    </dxf>
    <dxf>
      <fill>
        <patternFill>
          <bgColor theme="7" tint="0.59996337778862885"/>
        </patternFill>
      </fill>
    </dxf>
    <dxf>
      <fill>
        <patternFill>
          <bgColor theme="5" tint="0.39994506668294322"/>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7" tint="0.59996337778862885"/>
        </patternFill>
      </fill>
    </dxf>
    <dxf>
      <fill>
        <patternFill>
          <bgColor theme="5" tint="0.39994506668294322"/>
        </patternFill>
      </fill>
    </dxf>
    <dxf>
      <fill>
        <patternFill>
          <bgColor theme="5" tint="0.39994506668294322"/>
        </patternFill>
      </fill>
    </dxf>
    <dxf>
      <fill>
        <patternFill>
          <bgColor theme="9" tint="0.39994506668294322"/>
        </patternFill>
      </fill>
    </dxf>
    <dxf>
      <fill>
        <patternFill>
          <bgColor theme="7" tint="0.59996337778862885"/>
        </patternFill>
      </fill>
    </dxf>
    <dxf>
      <fill>
        <patternFill>
          <bgColor theme="9" tint="0.39994506668294322"/>
        </patternFill>
      </fill>
    </dxf>
    <dxf>
      <fill>
        <patternFill>
          <bgColor theme="7" tint="0.59996337778862885"/>
        </patternFill>
      </fill>
    </dxf>
    <dxf>
      <fill>
        <patternFill>
          <bgColor theme="5" tint="0.39994506668294322"/>
        </patternFill>
      </fill>
    </dxf>
    <dxf>
      <fill>
        <patternFill>
          <bgColor theme="5" tint="0.39994506668294322"/>
        </patternFill>
      </fill>
    </dxf>
    <dxf>
      <fill>
        <patternFill>
          <bgColor theme="7" tint="0.59996337778862885"/>
        </patternFill>
      </fill>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left" vertical="center" textRotation="0" wrapText="1" indent="0" justifyLastLine="0" shrinkToFit="0" readingOrder="0"/>
    </dxf>
    <dxf>
      <font>
        <strike val="0"/>
        <outline val="0"/>
        <shadow val="0"/>
        <u val="none"/>
        <vertAlign val="baseline"/>
        <sz val="10"/>
        <color theme="1"/>
        <name val="Roboto"/>
        <scheme val="none"/>
      </font>
      <alignment horizontal="center" vertical="center" textRotation="0" indent="0" justifyLastLine="0" shrinkToFit="0" readingOrder="0"/>
    </dxf>
    <dxf>
      <font>
        <strike val="0"/>
        <outline val="0"/>
        <shadow val="0"/>
        <u val="none"/>
        <vertAlign val="baseline"/>
        <sz val="10"/>
        <color rgb="FF000000"/>
        <name val="Roboto"/>
        <scheme val="none"/>
      </font>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Roboto"/>
        <scheme val="none"/>
      </font>
      <numFmt numFmtId="1" formatCode="0"/>
      <alignment horizontal="general" vertical="center" textRotation="0" wrapText="1" indent="0" justifyLastLine="0" shrinkToFit="0" readingOrder="0"/>
      <protection locked="1" hidden="0"/>
    </dxf>
    <dxf>
      <font>
        <b val="0"/>
        <i val="0"/>
        <strike val="0"/>
        <condense val="0"/>
        <extend val="0"/>
        <outline val="0"/>
        <shadow val="0"/>
        <u val="none"/>
        <vertAlign val="baseline"/>
        <sz val="10"/>
        <color theme="1"/>
        <name val="Roboto"/>
        <scheme val="none"/>
      </font>
      <numFmt numFmtId="19" formatCode="d/m/yyyy"/>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Roboto"/>
        <scheme val="none"/>
      </font>
      <numFmt numFmtId="19" formatCode="d/m/yyyy"/>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Roboto"/>
        <scheme val="none"/>
      </font>
      <numFmt numFmtId="1" formatCode="0"/>
      <alignment horizontal="general" vertical="center" textRotation="0" wrapText="1" indent="0" justifyLastLine="0" shrinkToFit="0" readingOrder="0"/>
      <protection locked="1" hidden="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Roboto"/>
        <scheme val="none"/>
      </font>
      <numFmt numFmtId="1" formatCode="0"/>
      <alignment horizontal="general" vertical="center" textRotation="0" wrapText="1" indent="0" justifyLastLine="0" shrinkToFit="0" readingOrder="0"/>
      <protection locked="1" hidden="0"/>
    </dxf>
    <dxf>
      <font>
        <b val="0"/>
        <i val="0"/>
        <strike val="0"/>
        <condense val="0"/>
        <extend val="0"/>
        <outline val="0"/>
        <shadow val="0"/>
        <u val="none"/>
        <vertAlign val="baseline"/>
        <sz val="10"/>
        <color theme="1"/>
        <name val="Roboto"/>
        <scheme val="none"/>
      </font>
      <numFmt numFmtId="19" formatCode="d/m/yyyy"/>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Roboto"/>
        <scheme val="none"/>
      </font>
      <numFmt numFmtId="19" formatCode="d/m/yyyy"/>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Roboto"/>
        <scheme val="none"/>
      </font>
      <numFmt numFmtId="1" formatCode="0"/>
      <alignment horizontal="general" vertical="center" textRotation="0" wrapText="1" indent="0" justifyLastLine="0" shrinkToFit="0" readingOrder="0"/>
      <protection locked="1" hidden="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Roboto"/>
        <scheme val="none"/>
      </font>
      <numFmt numFmtId="0" formatCode="General"/>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protection locked="0" hidden="0"/>
    </dxf>
    <dxf>
      <font>
        <strike val="0"/>
        <outline val="0"/>
        <shadow val="0"/>
        <u val="none"/>
        <vertAlign val="baseline"/>
        <sz val="10"/>
        <color theme="1"/>
        <name val="Roboto"/>
        <scheme val="none"/>
      </font>
      <protection locked="0" hidden="0"/>
    </dxf>
    <dxf>
      <font>
        <b val="0"/>
        <i val="0"/>
        <strike val="0"/>
        <condense val="0"/>
        <extend val="0"/>
        <outline val="0"/>
        <shadow val="0"/>
        <u val="none"/>
        <vertAlign val="baseline"/>
        <sz val="10"/>
        <color theme="1"/>
        <name val="Roboto"/>
        <scheme val="none"/>
      </font>
      <numFmt numFmtId="1" formatCode="0"/>
      <alignment horizontal="general" vertical="center" textRotation="0" wrapText="1" indent="0" justifyLastLine="0" shrinkToFit="0" readingOrder="0"/>
      <protection locked="1" hidden="0"/>
    </dxf>
    <dxf>
      <font>
        <strike val="0"/>
        <outline val="0"/>
        <shadow val="0"/>
        <u val="none"/>
        <vertAlign val="baseline"/>
        <sz val="10"/>
        <color theme="1"/>
        <name val="Roboto"/>
        <scheme val="none"/>
      </font>
      <numFmt numFmtId="19" formatCode="d/m/yyyy"/>
      <protection locked="0" hidden="0"/>
    </dxf>
    <dxf>
      <font>
        <b val="0"/>
        <i val="0"/>
        <strike val="0"/>
        <condense val="0"/>
        <extend val="0"/>
        <outline val="0"/>
        <shadow val="0"/>
        <u val="none"/>
        <vertAlign val="baseline"/>
        <sz val="10"/>
        <color theme="1"/>
        <name val="Roboto"/>
        <scheme val="none"/>
      </font>
      <numFmt numFmtId="19" formatCode="d/m/yyyy"/>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Roboto"/>
        <scheme val="none"/>
      </font>
      <numFmt numFmtId="1" formatCode="0"/>
      <alignment horizontal="general" vertical="center" textRotation="0" wrapText="1" indent="0" justifyLastLine="0" shrinkToFit="0" readingOrder="0"/>
      <protection locked="1" hidden="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protection locked="0" hidden="0"/>
    </dxf>
    <dxf>
      <font>
        <strike val="0"/>
        <outline val="0"/>
        <shadow val="0"/>
        <u val="none"/>
        <vertAlign val="baseline"/>
        <sz val="10"/>
        <color theme="1"/>
        <name val="Roboto"/>
        <scheme val="none"/>
      </font>
      <protection locked="0" hidden="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left" vertical="center" textRotation="0" wrapText="1" indent="0" justifyLastLine="0" shrinkToFit="0" readingOrder="0"/>
      <protection locked="0" hidden="0"/>
    </dxf>
    <dxf>
      <font>
        <strike val="0"/>
        <outline val="0"/>
        <shadow val="0"/>
        <u val="none"/>
        <vertAlign val="baseline"/>
        <sz val="10"/>
        <color theme="1"/>
        <name val="Roboto"/>
        <scheme val="none"/>
      </font>
      <alignment horizontal="center" vertical="center" textRotation="0" indent="0" justifyLastLine="0" shrinkToFit="0" readingOrder="0"/>
      <protection locked="0" hidden="0"/>
    </dxf>
    <dxf>
      <font>
        <strike val="0"/>
        <outline val="0"/>
        <shadow val="0"/>
        <u val="none"/>
        <vertAlign val="baseline"/>
        <sz val="10"/>
        <color theme="1"/>
        <name val="Roboto"/>
        <scheme val="none"/>
      </font>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protection locked="0" hidden="0"/>
    </dxf>
    <dxf>
      <fill>
        <patternFill>
          <fgColor rgb="FFD7EAFF"/>
        </patternFill>
      </fill>
    </dxf>
    <dxf>
      <fill>
        <patternFill>
          <fgColor theme="0"/>
          <bgColor theme="0"/>
        </patternFill>
      </fill>
    </dxf>
    <dxf>
      <fill>
        <patternFill>
          <fgColor rgb="FFD7EAFF"/>
        </patternFill>
      </fill>
    </dxf>
  </dxfs>
  <tableStyles count="2" defaultTableStyle="TableStyleMedium2" defaultPivotStyle="PivotStyleLight16">
    <tableStyle name="AFAS" pivot="0" count="2" xr9:uid="{A5D268FC-1ACB-49CB-BB22-82A1E4314CE8}">
      <tableStyleElement type="firstColumnStripe" dxfId="100"/>
      <tableStyleElement type="secondColumnStripe" dxfId="99"/>
    </tableStyle>
    <tableStyle name="Tabelstijl 1" pivot="0" count="1" xr9:uid="{7348ECC4-798D-4ABA-B78C-803A161D2CB4}">
      <tableStyleElement type="wholeTable" dxfId="98"/>
    </tableStyle>
  </tableStyles>
  <colors>
    <mruColors>
      <color rgb="FFD7E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6510029-0F68-4163-A263-35F8604C5D15}" name="Tabel1" displayName="Tabel1" ref="A5:J92" totalsRowShown="0" headerRowDxfId="97" dataDxfId="96">
  <autoFilter ref="A5:J92" xr:uid="{A5DEE396-615F-401C-85F4-AE7528162B75}"/>
  <sortState xmlns:xlrd2="http://schemas.microsoft.com/office/spreadsheetml/2017/richdata2" ref="A6:J40">
    <sortCondition ref="F5:F40"/>
  </sortState>
  <tableColumns count="10">
    <tableColumn id="1" xr3:uid="{3A620A42-6ECC-43BA-8B4E-93691A2E8DB4}" name="NR" dataDxfId="95"/>
    <tableColumn id="8" xr3:uid="{D89640A0-0DAB-4214-AE14-9EDD232E2D5A}" name="MODULE" dataDxfId="94"/>
    <tableColumn id="2" xr3:uid="{02DE27AA-4AD7-478E-A2E7-FE4089E32A82}" name="ACTIES/CONTROLES VOOR LIVEGANG" dataDxfId="93"/>
    <tableColumn id="3" xr3:uid="{800E23FD-A7CD-43BD-B2A4-DDDD0700B188}" name="VERANTWOORDELIJKE" dataDxfId="92"/>
    <tableColumn id="4" xr3:uid="{EAADDD76-AACE-43E2-80AC-BB06EED92B96}" name="STATUS" dataDxfId="91"/>
    <tableColumn id="9" xr3:uid="{8653A921-2CA3-41C7-9A56-55DE4E59F9A8}" name="Week (uitvoeren op)" dataDxfId="90">
      <calculatedColumnFormula>IF(ISBLANK(Tabel1[[#This Row],[UITVOEREN OP]]),"",_xlfn.ISOWEEKNUM(Tabel1[[#This Row],[UITVOEREN OP]]))</calculatedColumnFormula>
    </tableColumn>
    <tableColumn id="7" xr3:uid="{4989C9EE-CEE4-42EB-B788-82369E0A7084}" name="UITVOEREN OP" dataDxfId="89"/>
    <tableColumn id="5" xr3:uid="{58E7DB84-F4A3-411D-B0E6-DBA107404562}" name="UITERLIJK GEREED" dataDxfId="88"/>
    <tableColumn id="10" xr3:uid="{E1BEFD98-74C3-45BC-BC73-B83E2E031921}" name="Week (uiterlijk gereed)" dataDxfId="87">
      <calculatedColumnFormula>IF(ISBLANK(Tabel1[[#This Row],[UITERLIJK GEREED]]),"",_xlfn.ISOWEEKNUM(Tabel1[[#This Row],[UITERLIJK GEREED]]))</calculatedColumnFormula>
    </tableColumn>
    <tableColumn id="6" xr3:uid="{0F72B6AF-73B4-4FC4-9520-63229210E6F9}" name="OPMERKING VERANTWOORDELIJKE" dataDxfId="86"/>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7CF3402-B7AD-4FE6-861A-2615563F0E64}" name="Tabel4" displayName="Tabel4" ref="A95:J108" totalsRowShown="0" headerRowDxfId="85">
  <autoFilter ref="A95:J108" xr:uid="{0F514BEC-668C-4A33-9BD3-067AC0170D5A}"/>
  <tableColumns count="10">
    <tableColumn id="1" xr3:uid="{7496926A-9471-488E-AB6C-72F74350ABAF}" name="NR" dataDxfId="84">
      <calculatedColumnFormula>A95+1</calculatedColumnFormula>
    </tableColumn>
    <tableColumn id="2" xr3:uid="{F07FC743-EDEE-408F-BA8E-A6BADA927C85}" name="MODULE" dataDxfId="83"/>
    <tableColumn id="3" xr3:uid="{38F713DD-F5B5-4E0B-8C1A-6D83B33FA306}" name="ACTIES TIJDENS LIVEGANG" dataDxfId="82"/>
    <tableColumn id="4" xr3:uid="{7CBD9B5A-A7E8-46C5-891D-4DCE4461F64A}" name="VERANTWOORDELIJKE" dataDxfId="81"/>
    <tableColumn id="5" xr3:uid="{B726CCF0-E5F1-4869-B9AB-4F6AD5CCC782}" name="STATUS" dataDxfId="80"/>
    <tableColumn id="9" xr3:uid="{2C524EE0-2CEC-428E-AEE4-3ED8DDC75999}" name="Week (uitvoeren op)" dataDxfId="79">
      <calculatedColumnFormula>IF(ISBLANK(Tabel4[[#This Row],[UITVOEREN OP]]),"",_xlfn.ISOWEEKNUM(Tabel4[[#This Row],[UITVOEREN OP]]))</calculatedColumnFormula>
    </tableColumn>
    <tableColumn id="6" xr3:uid="{E48BFF4F-A2ED-4930-9A9B-CB459E57737B}" name="UITVOEREN OP" dataDxfId="78"/>
    <tableColumn id="7" xr3:uid="{5B3A2C9E-5B0A-4E8F-9E1B-E1084B2DC9C4}" name="UITERLIJK GEREED" dataDxfId="77"/>
    <tableColumn id="10" xr3:uid="{057FAE01-2A35-47F9-BA47-D0CBF853434D}" name="Week (uiterlijk gereed)" dataDxfId="76">
      <calculatedColumnFormula>IF(ISBLANK(Tabel4[[#This Row],[UITERLIJK GEREED]]),"",_xlfn.ISOWEEKNUM(Tabel4[[#This Row],[UITERLIJK GEREED]]))</calculatedColumnFormula>
    </tableColumn>
    <tableColumn id="8" xr3:uid="{A1B17133-C543-4FD8-98DA-BC8A0E74FFEA}" name="OPMERKING VERANTWOORDELIJKE" dataDxfId="75"/>
  </tableColumns>
  <tableStyleInfo name="TableStyleMedium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9F4814A-AA11-4327-ABD4-5604AB86516D}" name="Tabel5" displayName="Tabel5" ref="A111:J151" totalsRowShown="0" headerRowDxfId="74">
  <autoFilter ref="A111:J151" xr:uid="{D869B1B9-AA5F-4E20-AA61-27179E991A2C}"/>
  <tableColumns count="10">
    <tableColumn id="1" xr3:uid="{A86B4D72-0DD0-4ABD-A605-A59C4DE99F2D}" name="NR" dataDxfId="73"/>
    <tableColumn id="2" xr3:uid="{668B6300-87F5-4E1B-9975-FB9E33FF68B5}" name="MODULE" dataDxfId="72"/>
    <tableColumn id="3" xr3:uid="{3741DEEF-2D19-4D42-BE4A-6AF2A634FAB4}" name="ACTIES NA LIVEGANG" dataDxfId="71"/>
    <tableColumn id="4" xr3:uid="{1D475D6D-F289-4ECD-981B-69E64CFDCF8A}" name="VERANTWOORDELIJKE" dataDxfId="70"/>
    <tableColumn id="5" xr3:uid="{50FCCB4C-74B4-4D2F-897E-617A790C4177}" name="STATUS" dataDxfId="69"/>
    <tableColumn id="9" xr3:uid="{4706CB3D-5713-42E9-AED1-87497D70FE94}" name="Week (uitvoeren op)" dataDxfId="68">
      <calculatedColumnFormula>IF(ISBLANK(Tabel5[[#This Row],[UITVOEREN OP]]),"",_xlfn.ISOWEEKNUM(Tabel5[[#This Row],[UITVOEREN OP]]))</calculatedColumnFormula>
    </tableColumn>
    <tableColumn id="6" xr3:uid="{E356C314-0216-43A2-B112-86CEFE47228D}" name="UITVOEREN OP" dataDxfId="67"/>
    <tableColumn id="7" xr3:uid="{FCA95C34-D27E-4E80-BEF5-03DCB89CB3B4}" name="UITERLIJK GEREED" dataDxfId="66"/>
    <tableColumn id="10" xr3:uid="{131C8BAA-D0C8-4F36-B0ED-9C7B1A3503B6}" name="Week (uiterlijk gereed)" dataDxfId="65">
      <calculatedColumnFormula>IF(ISBLANK(Tabel5[[#This Row],[UITERLIJK GEREED]]),"",_xlfn.ISOWEEKNUM(Tabel5[[#This Row],[UITERLIJK GEREED]]))</calculatedColumnFormula>
    </tableColumn>
    <tableColumn id="8" xr3:uid="{34891507-E1C5-4A3D-AD15-A7323B1C02AA}" name="OPMERKING VERANTWOORDELIJKE" dataDxfId="64"/>
  </tableColumns>
  <tableStyleInfo name="TableStyleMedium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96879E7-08B8-4BD3-B954-6778BA77554C}" name="Tabel13" displayName="Tabel13" ref="A3:B16" totalsRowShown="0" headerRowDxfId="63" dataDxfId="62">
  <autoFilter ref="A3:B16" xr:uid="{A5DEE396-615F-401C-85F4-AE7528162B75}"/>
  <tableColumns count="2">
    <tableColumn id="1" xr3:uid="{33DB03C5-7C41-43C8-B431-5A8A211DC667}" name="NR" dataDxfId="61"/>
    <tableColumn id="8" xr3:uid="{F8D2557E-E9D5-4D06-A8FE-0F86813937F4}" name="MODULE" dataDxfId="60"/>
  </tableColumns>
  <tableStyleInfo name="TableStyleMedium15"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F5FBB-5D01-4B03-8253-C1FFDB805318}">
  <dimension ref="A3:C11"/>
  <sheetViews>
    <sheetView workbookViewId="0">
      <selection activeCell="A12" sqref="A12"/>
    </sheetView>
  </sheetViews>
  <sheetFormatPr defaultColWidth="20.28515625" defaultRowHeight="15" x14ac:dyDescent="0.25"/>
  <cols>
    <col min="2" max="2" width="22.5703125" customWidth="1"/>
  </cols>
  <sheetData>
    <row r="3" spans="1:3" x14ac:dyDescent="0.25">
      <c r="A3" s="13" t="s">
        <v>7</v>
      </c>
      <c r="B3" s="2" t="s">
        <v>3</v>
      </c>
      <c r="C3" s="1" t="s">
        <v>0</v>
      </c>
    </row>
    <row r="4" spans="1:3" x14ac:dyDescent="0.25">
      <c r="A4" t="s">
        <v>8</v>
      </c>
      <c r="B4" s="4"/>
      <c r="C4" s="3" t="s">
        <v>1</v>
      </c>
    </row>
    <row r="5" spans="1:3" x14ac:dyDescent="0.25">
      <c r="A5" t="s">
        <v>9</v>
      </c>
      <c r="B5" s="4"/>
      <c r="C5" s="3" t="s">
        <v>2</v>
      </c>
    </row>
    <row r="6" spans="1:3" x14ac:dyDescent="0.25">
      <c r="A6" t="s">
        <v>10</v>
      </c>
      <c r="B6" s="4"/>
      <c r="C6" s="3" t="s">
        <v>16</v>
      </c>
    </row>
    <row r="7" spans="1:3" x14ac:dyDescent="0.25">
      <c r="A7" t="s">
        <v>11</v>
      </c>
      <c r="B7" s="4"/>
      <c r="C7" s="3"/>
    </row>
    <row r="8" spans="1:3" x14ac:dyDescent="0.25">
      <c r="A8" t="s">
        <v>12</v>
      </c>
    </row>
    <row r="9" spans="1:3" x14ac:dyDescent="0.25">
      <c r="A9" t="s">
        <v>101</v>
      </c>
    </row>
    <row r="10" spans="1:3" x14ac:dyDescent="0.25">
      <c r="A10" t="s">
        <v>99</v>
      </c>
    </row>
    <row r="11" spans="1:3" x14ac:dyDescent="0.25">
      <c r="A11" t="s">
        <v>156</v>
      </c>
    </row>
  </sheetData>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86"/>
  <sheetViews>
    <sheetView showGridLines="0" tabSelected="1" zoomScaleNormal="100" workbookViewId="0">
      <selection activeCell="C112" sqref="C112"/>
    </sheetView>
  </sheetViews>
  <sheetFormatPr defaultColWidth="9.140625" defaultRowHeight="15" x14ac:dyDescent="0.3"/>
  <cols>
    <col min="1" max="1" width="10.85546875" style="25" bestFit="1" customWidth="1"/>
    <col min="2" max="2" width="18.5703125" style="26" customWidth="1"/>
    <col min="3" max="3" width="80.85546875" style="23" customWidth="1"/>
    <col min="4" max="4" width="23.5703125" style="23" customWidth="1"/>
    <col min="5" max="6" width="24" style="23" customWidth="1"/>
    <col min="7" max="7" width="23.5703125" style="27" customWidth="1"/>
    <col min="8" max="8" width="27.5703125" style="23" bestFit="1" customWidth="1"/>
    <col min="9" max="9" width="25.28515625" style="23" customWidth="1"/>
    <col min="10" max="10" width="45.42578125" style="23" bestFit="1" customWidth="1"/>
    <col min="11" max="16384" width="9.140625" style="24"/>
  </cols>
  <sheetData>
    <row r="1" spans="1:12" s="30" customFormat="1" ht="31.5" customHeight="1" x14ac:dyDescent="0.3">
      <c r="A1" s="49" t="s">
        <v>176</v>
      </c>
      <c r="B1" s="49"/>
      <c r="C1" s="49"/>
      <c r="D1" s="49"/>
      <c r="E1" s="49"/>
      <c r="F1" s="49"/>
      <c r="G1" s="49"/>
      <c r="H1" s="49"/>
      <c r="I1" s="49"/>
      <c r="J1" s="49"/>
    </row>
    <row r="2" spans="1:12" s="30" customFormat="1" ht="60" customHeight="1" x14ac:dyDescent="0.3">
      <c r="A2" s="48" t="s">
        <v>67</v>
      </c>
      <c r="B2" s="48"/>
      <c r="C2" s="48"/>
      <c r="D2" s="48"/>
      <c r="E2" s="48"/>
      <c r="F2" s="48"/>
      <c r="G2" s="48"/>
      <c r="H2" s="48"/>
      <c r="I2" s="48"/>
      <c r="J2" s="29"/>
    </row>
    <row r="3" spans="1:12" s="30" customFormat="1" ht="20.25" customHeight="1" x14ac:dyDescent="0.3">
      <c r="A3" s="32"/>
      <c r="B3" s="33" t="s">
        <v>80</v>
      </c>
      <c r="C3" s="32"/>
      <c r="D3" s="32"/>
      <c r="E3" s="32"/>
      <c r="F3" s="34"/>
      <c r="G3" s="32"/>
      <c r="H3" s="32"/>
      <c r="I3" s="32"/>
      <c r="J3" s="29"/>
    </row>
    <row r="4" spans="1:12" s="30" customFormat="1" ht="21.75" customHeight="1" x14ac:dyDescent="0.3">
      <c r="A4" s="32"/>
      <c r="B4" s="32"/>
      <c r="C4" s="32"/>
      <c r="D4" s="32"/>
      <c r="E4" s="32"/>
      <c r="F4" s="32"/>
      <c r="G4" s="32"/>
      <c r="H4" s="32"/>
      <c r="I4" s="32"/>
      <c r="J4" s="29"/>
    </row>
    <row r="5" spans="1:12" s="30" customFormat="1" ht="27" customHeight="1" x14ac:dyDescent="0.3">
      <c r="A5" s="20" t="s">
        <v>4</v>
      </c>
      <c r="B5" s="20" t="s">
        <v>7</v>
      </c>
      <c r="C5" s="21" t="s">
        <v>35</v>
      </c>
      <c r="D5" s="23" t="s">
        <v>3</v>
      </c>
      <c r="E5" s="21" t="s">
        <v>0</v>
      </c>
      <c r="F5" s="35" t="s">
        <v>79</v>
      </c>
      <c r="G5" s="21" t="s">
        <v>5</v>
      </c>
      <c r="H5" s="21" t="s">
        <v>6</v>
      </c>
      <c r="I5" s="35" t="s">
        <v>81</v>
      </c>
      <c r="J5" s="21" t="s">
        <v>13</v>
      </c>
      <c r="K5" s="31"/>
      <c r="L5" s="29"/>
    </row>
    <row r="6" spans="1:12" x14ac:dyDescent="0.3">
      <c r="A6" s="19">
        <v>1</v>
      </c>
      <c r="B6" s="20" t="s">
        <v>8</v>
      </c>
      <c r="C6" s="21" t="s">
        <v>69</v>
      </c>
      <c r="D6" s="21"/>
      <c r="E6" s="21"/>
      <c r="F6" s="18">
        <f>IF(ISBLANK(Tabel1[[#This Row],[UITVOEREN OP]]),"",_xlfn.ISOWEEKNUM(Tabel1[[#This Row],[UITVOEREN OP]]))</f>
        <v>45</v>
      </c>
      <c r="G6" s="22">
        <v>44874</v>
      </c>
      <c r="H6" s="22">
        <v>44875</v>
      </c>
      <c r="I6" s="18">
        <f>IF(ISBLANK(Tabel1[[#This Row],[UITERLIJK GEREED]]),"",_xlfn.ISOWEEKNUM(Tabel1[[#This Row],[UITERLIJK GEREED]]))</f>
        <v>45</v>
      </c>
      <c r="K6" s="23"/>
      <c r="L6" s="23"/>
    </row>
    <row r="7" spans="1:12" ht="15.75" x14ac:dyDescent="0.3">
      <c r="A7" s="19">
        <v>2</v>
      </c>
      <c r="B7" s="20" t="s">
        <v>8</v>
      </c>
      <c r="C7" s="21" t="s">
        <v>71</v>
      </c>
      <c r="D7" s="21"/>
      <c r="E7" s="21"/>
      <c r="F7" s="18" t="str">
        <f>IF(ISBLANK(Tabel1[[#This Row],[UITVOEREN OP]]),"",_xlfn.ISOWEEKNUM(Tabel1[[#This Row],[UITVOEREN OP]]))</f>
        <v/>
      </c>
      <c r="G7" s="22"/>
      <c r="H7" s="22"/>
      <c r="I7" s="18" t="str">
        <f>IF(ISBLANK(Tabel1[[#This Row],[UITERLIJK GEREED]]),"",_xlfn.ISOWEEKNUM(Tabel1[[#This Row],[UITERLIJK GEREED]]))</f>
        <v/>
      </c>
      <c r="K7" s="28"/>
      <c r="L7" s="23"/>
    </row>
    <row r="8" spans="1:12" ht="15.75" x14ac:dyDescent="0.3">
      <c r="A8" s="19">
        <v>3</v>
      </c>
      <c r="B8" s="20" t="s">
        <v>8</v>
      </c>
      <c r="C8" s="21" t="s">
        <v>78</v>
      </c>
      <c r="D8" s="21"/>
      <c r="E8" s="21"/>
      <c r="F8" s="18" t="str">
        <f>IF(ISBLANK(Tabel1[[#This Row],[UITVOEREN OP]]),"",_xlfn.ISOWEEKNUM(Tabel1[[#This Row],[UITVOEREN OP]]))</f>
        <v/>
      </c>
      <c r="G8" s="22"/>
      <c r="H8" s="22"/>
      <c r="I8" s="18" t="str">
        <f>IF(ISBLANK(Tabel1[[#This Row],[UITERLIJK GEREED]]),"",_xlfn.ISOWEEKNUM(Tabel1[[#This Row],[UITERLIJK GEREED]]))</f>
        <v/>
      </c>
      <c r="K8" s="28"/>
      <c r="L8" s="23"/>
    </row>
    <row r="9" spans="1:12" ht="15.75" x14ac:dyDescent="0.3">
      <c r="A9" s="19">
        <v>4</v>
      </c>
      <c r="B9" s="20" t="s">
        <v>8</v>
      </c>
      <c r="C9" s="21" t="s">
        <v>17</v>
      </c>
      <c r="D9" s="21"/>
      <c r="E9" s="21"/>
      <c r="F9" s="18" t="str">
        <f>IF(ISBLANK(Tabel1[[#This Row],[UITVOEREN OP]]),"",_xlfn.ISOWEEKNUM(Tabel1[[#This Row],[UITVOEREN OP]]))</f>
        <v/>
      </c>
      <c r="G9" s="22"/>
      <c r="H9" s="22"/>
      <c r="I9" s="18" t="str">
        <f>IF(ISBLANK(Tabel1[[#This Row],[UITERLIJK GEREED]]),"",_xlfn.ISOWEEKNUM(Tabel1[[#This Row],[UITERLIJK GEREED]]))</f>
        <v/>
      </c>
      <c r="K9" s="28"/>
      <c r="L9" s="23"/>
    </row>
    <row r="10" spans="1:12" ht="15.75" x14ac:dyDescent="0.3">
      <c r="A10" s="19">
        <v>5</v>
      </c>
      <c r="B10" s="20" t="s">
        <v>8</v>
      </c>
      <c r="C10" s="21" t="s">
        <v>18</v>
      </c>
      <c r="D10" s="21"/>
      <c r="E10" s="21"/>
      <c r="F10" s="18" t="str">
        <f>IF(ISBLANK(Tabel1[[#This Row],[UITVOEREN OP]]),"",_xlfn.ISOWEEKNUM(Tabel1[[#This Row],[UITVOEREN OP]]))</f>
        <v/>
      </c>
      <c r="G10" s="22"/>
      <c r="H10" s="22"/>
      <c r="I10" s="18" t="str">
        <f>IF(ISBLANK(Tabel1[[#This Row],[UITERLIJK GEREED]]),"",_xlfn.ISOWEEKNUM(Tabel1[[#This Row],[UITERLIJK GEREED]]))</f>
        <v/>
      </c>
      <c r="K10" s="28"/>
      <c r="L10" s="23"/>
    </row>
    <row r="11" spans="1:12" ht="15.75" x14ac:dyDescent="0.3">
      <c r="A11" s="19">
        <v>6</v>
      </c>
      <c r="B11" s="20" t="s">
        <v>8</v>
      </c>
      <c r="C11" s="21" t="s">
        <v>51</v>
      </c>
      <c r="D11" s="21"/>
      <c r="E11" s="21"/>
      <c r="F11" s="18" t="str">
        <f>IF(ISBLANK(Tabel1[[#This Row],[UITVOEREN OP]]),"",_xlfn.ISOWEEKNUM(Tabel1[[#This Row],[UITVOEREN OP]]))</f>
        <v/>
      </c>
      <c r="G11" s="22"/>
      <c r="H11" s="22"/>
      <c r="I11" s="18" t="str">
        <f>IF(ISBLANK(Tabel1[[#This Row],[UITERLIJK GEREED]]),"",_xlfn.ISOWEEKNUM(Tabel1[[#This Row],[UITERLIJK GEREED]]))</f>
        <v/>
      </c>
      <c r="K11" s="28"/>
      <c r="L11" s="23"/>
    </row>
    <row r="12" spans="1:12" ht="15.75" x14ac:dyDescent="0.3">
      <c r="A12" s="19">
        <v>7</v>
      </c>
      <c r="B12" s="20" t="s">
        <v>8</v>
      </c>
      <c r="C12" s="21" t="s">
        <v>49</v>
      </c>
      <c r="D12" s="21"/>
      <c r="E12" s="21"/>
      <c r="F12" s="18" t="str">
        <f>IF(ISBLANK(Tabel1[[#This Row],[UITVOEREN OP]]),"",_xlfn.ISOWEEKNUM(Tabel1[[#This Row],[UITVOEREN OP]]))</f>
        <v/>
      </c>
      <c r="G12" s="22"/>
      <c r="H12" s="22"/>
      <c r="I12" s="18" t="str">
        <f>IF(ISBLANK(Tabel1[[#This Row],[UITERLIJK GEREED]]),"",_xlfn.ISOWEEKNUM(Tabel1[[#This Row],[UITERLIJK GEREED]]))</f>
        <v/>
      </c>
      <c r="K12" s="28"/>
      <c r="L12" s="23"/>
    </row>
    <row r="13" spans="1:12" ht="15.75" x14ac:dyDescent="0.3">
      <c r="A13" s="19">
        <v>8</v>
      </c>
      <c r="B13" s="20" t="s">
        <v>8</v>
      </c>
      <c r="C13" s="21" t="s">
        <v>50</v>
      </c>
      <c r="D13" s="21"/>
      <c r="E13" s="21"/>
      <c r="F13" s="18" t="str">
        <f>IF(ISBLANK(Tabel1[[#This Row],[UITVOEREN OP]]),"",_xlfn.ISOWEEKNUM(Tabel1[[#This Row],[UITVOEREN OP]]))</f>
        <v/>
      </c>
      <c r="G13" s="22"/>
      <c r="H13" s="22"/>
      <c r="I13" s="18" t="str">
        <f>IF(ISBLANK(Tabel1[[#This Row],[UITERLIJK GEREED]]),"",_xlfn.ISOWEEKNUM(Tabel1[[#This Row],[UITERLIJK GEREED]]))</f>
        <v/>
      </c>
      <c r="K13" s="28"/>
      <c r="L13" s="23"/>
    </row>
    <row r="14" spans="1:12" ht="15.75" x14ac:dyDescent="0.3">
      <c r="A14" s="19">
        <v>9</v>
      </c>
      <c r="B14" s="20" t="s">
        <v>8</v>
      </c>
      <c r="C14" s="21" t="s">
        <v>47</v>
      </c>
      <c r="D14" s="21"/>
      <c r="E14" s="21"/>
      <c r="F14" s="18" t="str">
        <f>IF(ISBLANK(Tabel1[[#This Row],[UITVOEREN OP]]),"",_xlfn.ISOWEEKNUM(Tabel1[[#This Row],[UITVOEREN OP]]))</f>
        <v/>
      </c>
      <c r="G14" s="22"/>
      <c r="H14" s="22"/>
      <c r="I14" s="18" t="str">
        <f>IF(ISBLANK(Tabel1[[#This Row],[UITERLIJK GEREED]]),"",_xlfn.ISOWEEKNUM(Tabel1[[#This Row],[UITERLIJK GEREED]]))</f>
        <v/>
      </c>
      <c r="K14" s="28"/>
      <c r="L14" s="23"/>
    </row>
    <row r="15" spans="1:12" ht="15.75" x14ac:dyDescent="0.3">
      <c r="A15" s="19">
        <v>10</v>
      </c>
      <c r="B15" s="20" t="s">
        <v>8</v>
      </c>
      <c r="C15" s="21" t="s">
        <v>70</v>
      </c>
      <c r="D15" s="21"/>
      <c r="E15" s="21"/>
      <c r="F15" s="18" t="str">
        <f>IF(ISBLANK(Tabel1[[#This Row],[UITVOEREN OP]]),"",_xlfn.ISOWEEKNUM(Tabel1[[#This Row],[UITVOEREN OP]]))</f>
        <v/>
      </c>
      <c r="G15" s="22"/>
      <c r="H15" s="22"/>
      <c r="I15" s="18" t="str">
        <f>IF(ISBLANK(Tabel1[[#This Row],[UITERLIJK GEREED]]),"",_xlfn.ISOWEEKNUM(Tabel1[[#This Row],[UITERLIJK GEREED]]))</f>
        <v/>
      </c>
      <c r="K15" s="28"/>
      <c r="L15" s="23"/>
    </row>
    <row r="16" spans="1:12" ht="15.75" x14ac:dyDescent="0.3">
      <c r="A16" s="19">
        <v>11</v>
      </c>
      <c r="B16" s="20" t="s">
        <v>8</v>
      </c>
      <c r="C16" s="21" t="s">
        <v>72</v>
      </c>
      <c r="D16" s="21"/>
      <c r="E16" s="21"/>
      <c r="F16" s="18" t="str">
        <f>IF(ISBLANK(Tabel1[[#This Row],[UITVOEREN OP]]),"",_xlfn.ISOWEEKNUM(Tabel1[[#This Row],[UITVOEREN OP]]))</f>
        <v/>
      </c>
      <c r="G16" s="22"/>
      <c r="H16" s="22"/>
      <c r="I16" s="18" t="str">
        <f>IF(ISBLANK(Tabel1[[#This Row],[UITERLIJK GEREED]]),"",_xlfn.ISOWEEKNUM(Tabel1[[#This Row],[UITERLIJK GEREED]]))</f>
        <v/>
      </c>
      <c r="K16" s="28"/>
      <c r="L16" s="23"/>
    </row>
    <row r="17" spans="1:12" ht="15.75" x14ac:dyDescent="0.3">
      <c r="A17" s="19">
        <v>12</v>
      </c>
      <c r="B17" s="20" t="s">
        <v>8</v>
      </c>
      <c r="C17" s="21" t="s">
        <v>48</v>
      </c>
      <c r="D17" s="21"/>
      <c r="E17" s="21"/>
      <c r="F17" s="18" t="str">
        <f>IF(ISBLANK(Tabel1[[#This Row],[UITVOEREN OP]]),"",_xlfn.ISOWEEKNUM(Tabel1[[#This Row],[UITVOEREN OP]]))</f>
        <v/>
      </c>
      <c r="G17" s="22"/>
      <c r="H17" s="22"/>
      <c r="I17" s="18" t="str">
        <f>IF(ISBLANK(Tabel1[[#This Row],[UITERLIJK GEREED]]),"",_xlfn.ISOWEEKNUM(Tabel1[[#This Row],[UITERLIJK GEREED]]))</f>
        <v/>
      </c>
      <c r="K17" s="28"/>
      <c r="L17" s="23"/>
    </row>
    <row r="18" spans="1:12" ht="15.75" x14ac:dyDescent="0.3">
      <c r="A18" s="19">
        <v>13</v>
      </c>
      <c r="B18" s="20" t="s">
        <v>8</v>
      </c>
      <c r="C18" s="21" t="s">
        <v>19</v>
      </c>
      <c r="D18" s="21"/>
      <c r="E18" s="21"/>
      <c r="F18" s="18" t="str">
        <f>IF(ISBLANK(Tabel1[[#This Row],[UITVOEREN OP]]),"",_xlfn.ISOWEEKNUM(Tabel1[[#This Row],[UITVOEREN OP]]))</f>
        <v/>
      </c>
      <c r="G18" s="22"/>
      <c r="H18" s="22"/>
      <c r="I18" s="18" t="str">
        <f>IF(ISBLANK(Tabel1[[#This Row],[UITERLIJK GEREED]]),"",_xlfn.ISOWEEKNUM(Tabel1[[#This Row],[UITERLIJK GEREED]]))</f>
        <v/>
      </c>
      <c r="K18" s="28"/>
      <c r="L18" s="23"/>
    </row>
    <row r="19" spans="1:12" ht="15.75" customHeight="1" x14ac:dyDescent="0.3">
      <c r="A19" s="19">
        <v>14</v>
      </c>
      <c r="B19" s="20" t="s">
        <v>8</v>
      </c>
      <c r="C19" s="21" t="s">
        <v>21</v>
      </c>
      <c r="D19" s="21"/>
      <c r="E19" s="21"/>
      <c r="F19" s="18" t="str">
        <f>IF(ISBLANK(Tabel1[[#This Row],[UITVOEREN OP]]),"",_xlfn.ISOWEEKNUM(Tabel1[[#This Row],[UITVOEREN OP]]))</f>
        <v/>
      </c>
      <c r="G19" s="22"/>
      <c r="H19" s="22"/>
      <c r="I19" s="18" t="str">
        <f>IF(ISBLANK(Tabel1[[#This Row],[UITERLIJK GEREED]]),"",_xlfn.ISOWEEKNUM(Tabel1[[#This Row],[UITERLIJK GEREED]]))</f>
        <v/>
      </c>
      <c r="K19" s="23"/>
      <c r="L19" s="23"/>
    </row>
    <row r="20" spans="1:12" x14ac:dyDescent="0.3">
      <c r="A20" s="19">
        <v>15</v>
      </c>
      <c r="B20" s="20" t="s">
        <v>8</v>
      </c>
      <c r="C20" s="21" t="s">
        <v>22</v>
      </c>
      <c r="D20" s="21"/>
      <c r="E20" s="21"/>
      <c r="F20" s="18" t="str">
        <f>IF(ISBLANK(Tabel1[[#This Row],[UITVOEREN OP]]),"",_xlfn.ISOWEEKNUM(Tabel1[[#This Row],[UITVOEREN OP]]))</f>
        <v/>
      </c>
      <c r="G20" s="22"/>
      <c r="H20" s="22"/>
      <c r="I20" s="18" t="str">
        <f>IF(ISBLANK(Tabel1[[#This Row],[UITERLIJK GEREED]]),"",_xlfn.ISOWEEKNUM(Tabel1[[#This Row],[UITERLIJK GEREED]]))</f>
        <v/>
      </c>
      <c r="K20" s="23"/>
      <c r="L20" s="23"/>
    </row>
    <row r="21" spans="1:12" x14ac:dyDescent="0.3">
      <c r="A21" s="19">
        <v>16</v>
      </c>
      <c r="B21" s="20" t="s">
        <v>8</v>
      </c>
      <c r="C21" s="21" t="s">
        <v>24</v>
      </c>
      <c r="D21" s="21"/>
      <c r="E21" s="21"/>
      <c r="F21" s="18" t="str">
        <f>IF(ISBLANK(Tabel1[[#This Row],[UITVOEREN OP]]),"",_xlfn.ISOWEEKNUM(Tabel1[[#This Row],[UITVOEREN OP]]))</f>
        <v/>
      </c>
      <c r="G21" s="22"/>
      <c r="H21" s="22"/>
      <c r="I21" s="18" t="str">
        <f>IF(ISBLANK(Tabel1[[#This Row],[UITERLIJK GEREED]]),"",_xlfn.ISOWEEKNUM(Tabel1[[#This Row],[UITERLIJK GEREED]]))</f>
        <v/>
      </c>
      <c r="K21" s="23"/>
      <c r="L21" s="23"/>
    </row>
    <row r="22" spans="1:12" x14ac:dyDescent="0.3">
      <c r="A22" s="19">
        <v>17</v>
      </c>
      <c r="B22" s="20" t="s">
        <v>8</v>
      </c>
      <c r="C22" s="21" t="s">
        <v>29</v>
      </c>
      <c r="D22" s="21"/>
      <c r="E22" s="21"/>
      <c r="F22" s="18" t="str">
        <f>IF(ISBLANK(Tabel1[[#This Row],[UITVOEREN OP]]),"",_xlfn.ISOWEEKNUM(Tabel1[[#This Row],[UITVOEREN OP]]))</f>
        <v/>
      </c>
      <c r="G22" s="22"/>
      <c r="H22" s="22"/>
      <c r="I22" s="18" t="str">
        <f>IF(ISBLANK(Tabel1[[#This Row],[UITERLIJK GEREED]]),"",_xlfn.ISOWEEKNUM(Tabel1[[#This Row],[UITERLIJK GEREED]]))</f>
        <v/>
      </c>
      <c r="K22" s="23"/>
      <c r="L22" s="23"/>
    </row>
    <row r="23" spans="1:12" ht="45" x14ac:dyDescent="0.3">
      <c r="A23" s="19">
        <v>18</v>
      </c>
      <c r="B23" s="20" t="s">
        <v>8</v>
      </c>
      <c r="C23" s="21" t="s">
        <v>85</v>
      </c>
      <c r="D23" s="21"/>
      <c r="E23" s="21"/>
      <c r="F23" s="18" t="str">
        <f>IF(ISBLANK(Tabel1[[#This Row],[UITVOEREN OP]]),"",_xlfn.ISOWEEKNUM(Tabel1[[#This Row],[UITVOEREN OP]]))</f>
        <v/>
      </c>
      <c r="G23" s="22"/>
      <c r="H23" s="22"/>
      <c r="I23" s="18" t="str">
        <f>IF(ISBLANK(Tabel1[[#This Row],[UITERLIJK GEREED]]),"",_xlfn.ISOWEEKNUM(Tabel1[[#This Row],[UITERLIJK GEREED]]))</f>
        <v/>
      </c>
      <c r="K23" s="23"/>
      <c r="L23" s="23"/>
    </row>
    <row r="24" spans="1:12" x14ac:dyDescent="0.3">
      <c r="A24" s="19">
        <v>19</v>
      </c>
      <c r="B24" s="20" t="s">
        <v>8</v>
      </c>
      <c r="C24" s="21" t="s">
        <v>33</v>
      </c>
      <c r="D24" s="21"/>
      <c r="E24" s="21"/>
      <c r="F24" s="18" t="str">
        <f>IF(ISBLANK(Tabel1[[#This Row],[UITVOEREN OP]]),"",_xlfn.ISOWEEKNUM(Tabel1[[#This Row],[UITVOEREN OP]]))</f>
        <v/>
      </c>
      <c r="G24" s="22"/>
      <c r="H24" s="22"/>
      <c r="I24" s="18" t="str">
        <f>IF(ISBLANK(Tabel1[[#This Row],[UITERLIJK GEREED]]),"",_xlfn.ISOWEEKNUM(Tabel1[[#This Row],[UITERLIJK GEREED]]))</f>
        <v/>
      </c>
      <c r="K24" s="23"/>
      <c r="L24" s="23"/>
    </row>
    <row r="25" spans="1:12" x14ac:dyDescent="0.3">
      <c r="A25" s="19">
        <v>20</v>
      </c>
      <c r="B25" s="20" t="s">
        <v>8</v>
      </c>
      <c r="C25" s="21" t="s">
        <v>65</v>
      </c>
      <c r="D25" s="21"/>
      <c r="E25" s="21"/>
      <c r="F25" s="18" t="str">
        <f>IF(ISBLANK(Tabel1[[#This Row],[UITVOEREN OP]]),"",_xlfn.ISOWEEKNUM(Tabel1[[#This Row],[UITVOEREN OP]]))</f>
        <v/>
      </c>
      <c r="G25" s="22"/>
      <c r="H25" s="22"/>
      <c r="I25" s="18" t="str">
        <f>IF(ISBLANK(Tabel1[[#This Row],[UITERLIJK GEREED]]),"",_xlfn.ISOWEEKNUM(Tabel1[[#This Row],[UITERLIJK GEREED]]))</f>
        <v/>
      </c>
      <c r="K25" s="23"/>
      <c r="L25" s="23"/>
    </row>
    <row r="26" spans="1:12" ht="30" x14ac:dyDescent="0.3">
      <c r="A26" s="19">
        <v>21</v>
      </c>
      <c r="B26" s="20" t="s">
        <v>8</v>
      </c>
      <c r="C26" s="21" t="s">
        <v>66</v>
      </c>
      <c r="D26" s="21"/>
      <c r="E26" s="21"/>
      <c r="F26" s="18" t="str">
        <f>IF(ISBLANK(Tabel1[[#This Row],[UITVOEREN OP]]),"",_xlfn.ISOWEEKNUM(Tabel1[[#This Row],[UITVOEREN OP]]))</f>
        <v/>
      </c>
      <c r="G26" s="22"/>
      <c r="H26" s="22"/>
      <c r="I26" s="18" t="str">
        <f>IF(ISBLANK(Tabel1[[#This Row],[UITERLIJK GEREED]]),"",_xlfn.ISOWEEKNUM(Tabel1[[#This Row],[UITERLIJK GEREED]]))</f>
        <v/>
      </c>
      <c r="K26" s="23"/>
      <c r="L26" s="23"/>
    </row>
    <row r="27" spans="1:12" ht="30" x14ac:dyDescent="0.3">
      <c r="A27" s="19">
        <v>22</v>
      </c>
      <c r="B27" s="20" t="s">
        <v>8</v>
      </c>
      <c r="C27" s="21" t="s">
        <v>73</v>
      </c>
      <c r="D27" s="21"/>
      <c r="E27" s="21"/>
      <c r="F27" s="18" t="str">
        <f>IF(ISBLANK(Tabel1[[#This Row],[UITVOEREN OP]]),"",_xlfn.ISOWEEKNUM(Tabel1[[#This Row],[UITVOEREN OP]]))</f>
        <v/>
      </c>
      <c r="G27" s="22"/>
      <c r="H27" s="22"/>
      <c r="I27" s="18" t="str">
        <f>IF(ISBLANK(Tabel1[[#This Row],[UITERLIJK GEREED]]),"",_xlfn.ISOWEEKNUM(Tabel1[[#This Row],[UITERLIJK GEREED]]))</f>
        <v/>
      </c>
      <c r="K27" s="23"/>
      <c r="L27" s="23"/>
    </row>
    <row r="28" spans="1:12" x14ac:dyDescent="0.3">
      <c r="A28" s="19">
        <v>23</v>
      </c>
      <c r="B28" s="20" t="s">
        <v>9</v>
      </c>
      <c r="C28" s="21" t="s">
        <v>75</v>
      </c>
      <c r="D28" s="21"/>
      <c r="E28" s="21"/>
      <c r="F28" s="18" t="str">
        <f>IF(ISBLANK(Tabel1[[#This Row],[UITVOEREN OP]]),"",_xlfn.ISOWEEKNUM(Tabel1[[#This Row],[UITVOEREN OP]]))</f>
        <v/>
      </c>
      <c r="G28" s="22"/>
      <c r="H28" s="22"/>
      <c r="I28" s="18" t="str">
        <f>IF(ISBLANK(Tabel1[[#This Row],[UITERLIJK GEREED]]),"",_xlfn.ISOWEEKNUM(Tabel1[[#This Row],[UITERLIJK GEREED]]))</f>
        <v/>
      </c>
      <c r="K28" s="23"/>
      <c r="L28" s="23"/>
    </row>
    <row r="29" spans="1:12" x14ac:dyDescent="0.3">
      <c r="A29" s="19">
        <v>24</v>
      </c>
      <c r="B29" s="20" t="s">
        <v>10</v>
      </c>
      <c r="C29" s="21" t="s">
        <v>36</v>
      </c>
      <c r="D29" s="21"/>
      <c r="E29" s="21"/>
      <c r="F29" s="18" t="str">
        <f>IF(ISBLANK(Tabel1[[#This Row],[UITVOEREN OP]]),"",_xlfn.ISOWEEKNUM(Tabel1[[#This Row],[UITVOEREN OP]]))</f>
        <v/>
      </c>
      <c r="G29" s="22"/>
      <c r="H29" s="22"/>
      <c r="I29" s="18" t="str">
        <f>IF(ISBLANK(Tabel1[[#This Row],[UITERLIJK GEREED]]),"",_xlfn.ISOWEEKNUM(Tabel1[[#This Row],[UITERLIJK GEREED]]))</f>
        <v/>
      </c>
      <c r="K29" s="23"/>
      <c r="L29" s="23"/>
    </row>
    <row r="30" spans="1:12" ht="15" customHeight="1" x14ac:dyDescent="0.3">
      <c r="A30" s="19">
        <v>25</v>
      </c>
      <c r="B30" s="20" t="s">
        <v>10</v>
      </c>
      <c r="C30" s="21" t="s">
        <v>23</v>
      </c>
      <c r="D30" s="21"/>
      <c r="E30" s="21"/>
      <c r="F30" s="18" t="str">
        <f>IF(ISBLANK(Tabel1[[#This Row],[UITVOEREN OP]]),"",_xlfn.ISOWEEKNUM(Tabel1[[#This Row],[UITVOEREN OP]]))</f>
        <v/>
      </c>
      <c r="G30" s="22"/>
      <c r="H30" s="22"/>
      <c r="I30" s="18" t="str">
        <f>IF(ISBLANK(Tabel1[[#This Row],[UITERLIJK GEREED]]),"",_xlfn.ISOWEEKNUM(Tabel1[[#This Row],[UITERLIJK GEREED]]))</f>
        <v/>
      </c>
      <c r="K30" s="23"/>
      <c r="L30" s="23"/>
    </row>
    <row r="31" spans="1:12" x14ac:dyDescent="0.3">
      <c r="A31" s="19">
        <v>26</v>
      </c>
      <c r="B31" s="20" t="s">
        <v>10</v>
      </c>
      <c r="C31" s="21" t="s">
        <v>40</v>
      </c>
      <c r="D31" s="21"/>
      <c r="E31" s="21"/>
      <c r="F31" s="18" t="str">
        <f>IF(ISBLANK(Tabel1[[#This Row],[UITVOEREN OP]]),"",_xlfn.ISOWEEKNUM(Tabel1[[#This Row],[UITVOEREN OP]]))</f>
        <v/>
      </c>
      <c r="G31" s="22"/>
      <c r="H31" s="22"/>
      <c r="I31" s="18" t="str">
        <f>IF(ISBLANK(Tabel1[[#This Row],[UITERLIJK GEREED]]),"",_xlfn.ISOWEEKNUM(Tabel1[[#This Row],[UITERLIJK GEREED]]))</f>
        <v/>
      </c>
      <c r="K31" s="23"/>
      <c r="L31" s="23"/>
    </row>
    <row r="32" spans="1:12" x14ac:dyDescent="0.3">
      <c r="A32" s="19">
        <v>27</v>
      </c>
      <c r="B32" s="20" t="s">
        <v>10</v>
      </c>
      <c r="C32" s="21" t="s">
        <v>84</v>
      </c>
      <c r="D32" s="21"/>
      <c r="E32" s="21"/>
      <c r="F32" s="18" t="str">
        <f>IF(ISBLANK(Tabel1[[#This Row],[UITVOEREN OP]]),"",_xlfn.ISOWEEKNUM(Tabel1[[#This Row],[UITVOEREN OP]]))</f>
        <v/>
      </c>
      <c r="G32" s="22"/>
      <c r="H32" s="22"/>
      <c r="I32" s="18" t="str">
        <f>IF(ISBLANK(Tabel1[[#This Row],[UITERLIJK GEREED]]),"",_xlfn.ISOWEEKNUM(Tabel1[[#This Row],[UITERLIJK GEREED]]))</f>
        <v/>
      </c>
      <c r="K32" s="23"/>
      <c r="L32" s="23"/>
    </row>
    <row r="33" spans="1:12" x14ac:dyDescent="0.3">
      <c r="A33" s="19">
        <v>28</v>
      </c>
      <c r="B33" s="20" t="s">
        <v>10</v>
      </c>
      <c r="C33" s="21" t="s">
        <v>83</v>
      </c>
      <c r="D33" s="21"/>
      <c r="E33" s="21"/>
      <c r="F33" s="18" t="str">
        <f>IF(ISBLANK(Tabel1[[#This Row],[UITVOEREN OP]]),"",_xlfn.ISOWEEKNUM(Tabel1[[#This Row],[UITVOEREN OP]]))</f>
        <v/>
      </c>
      <c r="G33" s="22"/>
      <c r="H33" s="22"/>
      <c r="I33" s="18" t="str">
        <f>IF(ISBLANK(Tabel1[[#This Row],[UITERLIJK GEREED]]),"",_xlfn.ISOWEEKNUM(Tabel1[[#This Row],[UITERLIJK GEREED]]))</f>
        <v/>
      </c>
      <c r="K33" s="23"/>
      <c r="L33" s="23"/>
    </row>
    <row r="34" spans="1:12" x14ac:dyDescent="0.3">
      <c r="A34" s="19">
        <v>29</v>
      </c>
      <c r="B34" s="20" t="s">
        <v>11</v>
      </c>
      <c r="C34" s="21" t="s">
        <v>86</v>
      </c>
      <c r="D34" s="21"/>
      <c r="E34" s="21"/>
      <c r="F34" s="18" t="str">
        <f>IF(ISBLANK(Tabel1[[#This Row],[UITVOEREN OP]]),"",_xlfn.ISOWEEKNUM(Tabel1[[#This Row],[UITVOEREN OP]]))</f>
        <v/>
      </c>
      <c r="G34" s="22"/>
      <c r="H34" s="22"/>
      <c r="I34" s="18" t="str">
        <f>IF(ISBLANK(Tabel1[[#This Row],[UITERLIJK GEREED]]),"",_xlfn.ISOWEEKNUM(Tabel1[[#This Row],[UITERLIJK GEREED]]))</f>
        <v/>
      </c>
      <c r="K34" s="23"/>
      <c r="L34" s="23"/>
    </row>
    <row r="35" spans="1:12" x14ac:dyDescent="0.3">
      <c r="A35" s="19">
        <v>30</v>
      </c>
      <c r="B35" s="20" t="s">
        <v>11</v>
      </c>
      <c r="C35" s="21" t="s">
        <v>87</v>
      </c>
      <c r="D35" s="21"/>
      <c r="E35" s="21"/>
      <c r="F35" s="18" t="str">
        <f>IF(ISBLANK(Tabel1[[#This Row],[UITVOEREN OP]]),"",_xlfn.ISOWEEKNUM(Tabel1[[#This Row],[UITVOEREN OP]]))</f>
        <v/>
      </c>
      <c r="G35" s="22"/>
      <c r="H35" s="22"/>
      <c r="I35" s="18" t="str">
        <f>IF(ISBLANK(Tabel1[[#This Row],[UITERLIJK GEREED]]),"",_xlfn.ISOWEEKNUM(Tabel1[[#This Row],[UITERLIJK GEREED]]))</f>
        <v/>
      </c>
      <c r="K35" s="23"/>
      <c r="L35" s="23"/>
    </row>
    <row r="36" spans="1:12" ht="30" x14ac:dyDescent="0.3">
      <c r="A36" s="19">
        <v>31</v>
      </c>
      <c r="B36" s="20" t="s">
        <v>11</v>
      </c>
      <c r="C36" s="21" t="s">
        <v>88</v>
      </c>
      <c r="D36" s="21"/>
      <c r="E36" s="21"/>
      <c r="F36" s="18" t="str">
        <f>IF(ISBLANK(Tabel1[[#This Row],[UITVOEREN OP]]),"",_xlfn.ISOWEEKNUM(Tabel1[[#This Row],[UITVOEREN OP]]))</f>
        <v/>
      </c>
      <c r="G36" s="22"/>
      <c r="H36" s="22"/>
      <c r="I36" s="18" t="str">
        <f>IF(ISBLANK(Tabel1[[#This Row],[UITERLIJK GEREED]]),"",_xlfn.ISOWEEKNUM(Tabel1[[#This Row],[UITERLIJK GEREED]]))</f>
        <v/>
      </c>
      <c r="K36" s="23"/>
      <c r="L36" s="23"/>
    </row>
    <row r="37" spans="1:12" s="30" customFormat="1" x14ac:dyDescent="0.3">
      <c r="A37" s="19">
        <v>32</v>
      </c>
      <c r="B37" s="20" t="s">
        <v>11</v>
      </c>
      <c r="C37" s="21" t="s">
        <v>20</v>
      </c>
      <c r="D37" s="21"/>
      <c r="E37" s="21"/>
      <c r="F37" s="18" t="str">
        <f>IF(ISBLANK(Tabel1[[#This Row],[UITVOEREN OP]]),"",_xlfn.ISOWEEKNUM(Tabel1[[#This Row],[UITVOEREN OP]]))</f>
        <v/>
      </c>
      <c r="G37" s="22"/>
      <c r="H37" s="22"/>
      <c r="I37" s="18" t="str">
        <f>IF(ISBLANK(Tabel1[[#This Row],[UITERLIJK GEREED]]),"",_xlfn.ISOWEEKNUM(Tabel1[[#This Row],[UITERLIJK GEREED]]))</f>
        <v/>
      </c>
      <c r="J37" s="23"/>
      <c r="K37" s="31"/>
      <c r="L37" s="29"/>
    </row>
    <row r="38" spans="1:12" x14ac:dyDescent="0.3">
      <c r="A38" s="19">
        <v>33</v>
      </c>
      <c r="B38" s="20" t="s">
        <v>11</v>
      </c>
      <c r="C38" s="21" t="s">
        <v>76</v>
      </c>
      <c r="D38" s="21"/>
      <c r="E38" s="21"/>
      <c r="F38" s="18" t="str">
        <f>IF(ISBLANK(Tabel1[[#This Row],[UITVOEREN OP]]),"",_xlfn.ISOWEEKNUM(Tabel1[[#This Row],[UITVOEREN OP]]))</f>
        <v/>
      </c>
      <c r="G38" s="22"/>
      <c r="H38" s="22"/>
      <c r="I38" s="18" t="str">
        <f>IF(ISBLANK(Tabel1[[#This Row],[UITERLIJK GEREED]]),"",_xlfn.ISOWEEKNUM(Tabel1[[#This Row],[UITERLIJK GEREED]]))</f>
        <v/>
      </c>
      <c r="K38" s="23"/>
      <c r="L38" s="23"/>
    </row>
    <row r="39" spans="1:12" ht="30" x14ac:dyDescent="0.3">
      <c r="A39" s="19">
        <v>34</v>
      </c>
      <c r="B39" s="20" t="s">
        <v>11</v>
      </c>
      <c r="C39" s="21" t="s">
        <v>89</v>
      </c>
      <c r="D39" s="21"/>
      <c r="E39" s="21"/>
      <c r="F39" s="18" t="str">
        <f>IF(ISBLANK(Tabel1[[#This Row],[UITVOEREN OP]]),"",_xlfn.ISOWEEKNUM(Tabel1[[#This Row],[UITVOEREN OP]]))</f>
        <v/>
      </c>
      <c r="G39" s="22"/>
      <c r="H39" s="22"/>
      <c r="I39" s="18" t="str">
        <f>IF(ISBLANK(Tabel1[[#This Row],[UITERLIJK GEREED]]),"",_xlfn.ISOWEEKNUM(Tabel1[[#This Row],[UITERLIJK GEREED]]))</f>
        <v/>
      </c>
      <c r="K39" s="23"/>
      <c r="L39" s="23"/>
    </row>
    <row r="40" spans="1:12" x14ac:dyDescent="0.3">
      <c r="A40" s="19">
        <v>35</v>
      </c>
      <c r="B40" s="20" t="s">
        <v>11</v>
      </c>
      <c r="C40" s="21" t="s">
        <v>34</v>
      </c>
      <c r="D40" s="21"/>
      <c r="E40" s="21"/>
      <c r="F40" s="18" t="str">
        <f>IF(ISBLANK(Tabel1[[#This Row],[UITVOEREN OP]]),"",_xlfn.ISOWEEKNUM(Tabel1[[#This Row],[UITVOEREN OP]]))</f>
        <v/>
      </c>
      <c r="G40" s="22"/>
      <c r="H40" s="22"/>
      <c r="I40" s="18" t="str">
        <f>IF(ISBLANK(Tabel1[[#This Row],[UITERLIJK GEREED]]),"",_xlfn.ISOWEEKNUM(Tabel1[[#This Row],[UITERLIJK GEREED]]))</f>
        <v/>
      </c>
      <c r="K40" s="23"/>
      <c r="L40" s="23"/>
    </row>
    <row r="41" spans="1:12" ht="18" customHeight="1" x14ac:dyDescent="0.3">
      <c r="A41" s="19">
        <v>36</v>
      </c>
      <c r="B41" s="20" t="s">
        <v>101</v>
      </c>
      <c r="C41" s="42" t="s">
        <v>100</v>
      </c>
      <c r="D41" s="21"/>
      <c r="E41" s="21"/>
      <c r="F41" s="18" t="str">
        <f>IF(ISBLANK(Tabel1[[#This Row],[UITVOEREN OP]]),"",_xlfn.ISOWEEKNUM(Tabel1[[#This Row],[UITVOEREN OP]]))</f>
        <v/>
      </c>
      <c r="G41" s="22"/>
      <c r="H41" s="22"/>
      <c r="I41" s="18" t="str">
        <f>IF(ISBLANK(Tabel1[[#This Row],[UITERLIJK GEREED]]),"",_xlfn.ISOWEEKNUM(Tabel1[[#This Row],[UITERLIJK GEREED]]))</f>
        <v/>
      </c>
      <c r="K41" s="23"/>
      <c r="L41" s="23"/>
    </row>
    <row r="42" spans="1:12" ht="18" customHeight="1" x14ac:dyDescent="0.3">
      <c r="A42" s="19">
        <v>37</v>
      </c>
      <c r="B42" s="20" t="s">
        <v>101</v>
      </c>
      <c r="C42" s="42" t="s">
        <v>102</v>
      </c>
      <c r="D42" s="21"/>
      <c r="E42" s="21"/>
      <c r="F42" s="18" t="str">
        <f>IF(ISBLANK(Tabel1[[#This Row],[UITVOEREN OP]]),"",_xlfn.ISOWEEKNUM(Tabel1[[#This Row],[UITVOEREN OP]]))</f>
        <v/>
      </c>
      <c r="G42" s="22"/>
      <c r="H42" s="22"/>
      <c r="I42" s="18" t="str">
        <f>IF(ISBLANK(Tabel1[[#This Row],[UITERLIJK GEREED]]),"",_xlfn.ISOWEEKNUM(Tabel1[[#This Row],[UITERLIJK GEREED]]))</f>
        <v/>
      </c>
      <c r="K42" s="23"/>
      <c r="L42" s="23"/>
    </row>
    <row r="43" spans="1:12" x14ac:dyDescent="0.3">
      <c r="A43" s="19">
        <v>38</v>
      </c>
      <c r="B43" s="20" t="s">
        <v>101</v>
      </c>
      <c r="C43" s="42" t="s">
        <v>103</v>
      </c>
      <c r="D43" s="21"/>
      <c r="E43" s="21"/>
      <c r="F43" s="18" t="str">
        <f>IF(ISBLANK(Tabel1[[#This Row],[UITVOEREN OP]]),"",_xlfn.ISOWEEKNUM(Tabel1[[#This Row],[UITVOEREN OP]]))</f>
        <v/>
      </c>
      <c r="G43" s="22"/>
      <c r="H43" s="27"/>
      <c r="I43" s="18" t="str">
        <f>IF(ISBLANK(Tabel1[[#This Row],[UITERLIJK GEREED]]),"",_xlfn.ISOWEEKNUM(Tabel1[[#This Row],[UITERLIJK GEREED]]))</f>
        <v/>
      </c>
      <c r="K43" s="23"/>
      <c r="L43" s="23"/>
    </row>
    <row r="44" spans="1:12" x14ac:dyDescent="0.3">
      <c r="A44" s="19">
        <v>39</v>
      </c>
      <c r="B44" s="20" t="s">
        <v>101</v>
      </c>
      <c r="C44" s="42" t="s">
        <v>161</v>
      </c>
      <c r="D44" s="21"/>
      <c r="E44" s="21"/>
      <c r="F44" s="18" t="str">
        <f>IF(ISBLANK(Tabel1[[#This Row],[UITVOEREN OP]]),"",_xlfn.ISOWEEKNUM(Tabel1[[#This Row],[UITVOEREN OP]]))</f>
        <v/>
      </c>
      <c r="G44" s="22"/>
      <c r="H44" s="27"/>
      <c r="I44" s="18" t="str">
        <f>IF(ISBLANK(Tabel1[[#This Row],[UITERLIJK GEREED]]),"",_xlfn.ISOWEEKNUM(Tabel1[[#This Row],[UITERLIJK GEREED]]))</f>
        <v/>
      </c>
      <c r="K44" s="23"/>
      <c r="L44" s="23"/>
    </row>
    <row r="45" spans="1:12" x14ac:dyDescent="0.3">
      <c r="A45" s="19">
        <v>40</v>
      </c>
      <c r="B45" s="20" t="s">
        <v>101</v>
      </c>
      <c r="C45" s="42" t="s">
        <v>164</v>
      </c>
      <c r="D45" s="21"/>
      <c r="E45" s="21"/>
      <c r="F45" s="18" t="str">
        <f>IF(ISBLANK(Tabel1[[#This Row],[UITVOEREN OP]]),"",_xlfn.ISOWEEKNUM(Tabel1[[#This Row],[UITVOEREN OP]]))</f>
        <v/>
      </c>
      <c r="G45" s="22"/>
      <c r="H45" s="27"/>
      <c r="I45" s="18" t="str">
        <f>IF(ISBLANK(Tabel1[[#This Row],[UITERLIJK GEREED]]),"",_xlfn.ISOWEEKNUM(Tabel1[[#This Row],[UITERLIJK GEREED]]))</f>
        <v/>
      </c>
      <c r="K45" s="23"/>
      <c r="L45" s="23"/>
    </row>
    <row r="46" spans="1:12" x14ac:dyDescent="0.3">
      <c r="A46" s="19">
        <v>41</v>
      </c>
      <c r="B46" s="20" t="s">
        <v>101</v>
      </c>
      <c r="C46" s="42" t="s">
        <v>162</v>
      </c>
      <c r="D46" s="21"/>
      <c r="E46" s="21"/>
      <c r="F46" s="18" t="str">
        <f>IF(ISBLANK(Tabel1[[#This Row],[UITVOEREN OP]]),"",_xlfn.ISOWEEKNUM(Tabel1[[#This Row],[UITVOEREN OP]]))</f>
        <v/>
      </c>
      <c r="G46" s="22"/>
      <c r="H46" s="27"/>
      <c r="I46" s="18" t="str">
        <f>IF(ISBLANK(Tabel1[[#This Row],[UITERLIJK GEREED]]),"",_xlfn.ISOWEEKNUM(Tabel1[[#This Row],[UITERLIJK GEREED]]))</f>
        <v/>
      </c>
      <c r="K46" s="23"/>
      <c r="L46" s="23"/>
    </row>
    <row r="47" spans="1:12" x14ac:dyDescent="0.3">
      <c r="A47" s="19">
        <v>42</v>
      </c>
      <c r="B47" s="20" t="s">
        <v>101</v>
      </c>
      <c r="C47" s="38" t="s">
        <v>165</v>
      </c>
      <c r="D47" s="21"/>
      <c r="E47" s="21"/>
      <c r="F47" s="18" t="str">
        <f>IF(ISBLANK(Tabel1[[#This Row],[UITVOEREN OP]]),"",_xlfn.ISOWEEKNUM(Tabel1[[#This Row],[UITVOEREN OP]]))</f>
        <v/>
      </c>
      <c r="G47" s="22"/>
      <c r="H47" s="27"/>
      <c r="I47" s="18" t="str">
        <f>IF(ISBLANK(Tabel1[[#This Row],[UITERLIJK GEREED]]),"",_xlfn.ISOWEEKNUM(Tabel1[[#This Row],[UITERLIJK GEREED]]))</f>
        <v/>
      </c>
      <c r="K47" s="23"/>
      <c r="L47" s="23"/>
    </row>
    <row r="48" spans="1:12" x14ac:dyDescent="0.3">
      <c r="A48" s="19">
        <v>43</v>
      </c>
      <c r="B48" s="20" t="s">
        <v>101</v>
      </c>
      <c r="C48" s="38" t="s">
        <v>167</v>
      </c>
      <c r="D48" s="21"/>
      <c r="E48" s="21"/>
      <c r="F48" s="18" t="str">
        <f>IF(ISBLANK(Tabel1[[#This Row],[UITVOEREN OP]]),"",_xlfn.ISOWEEKNUM(Tabel1[[#This Row],[UITVOEREN OP]]))</f>
        <v/>
      </c>
      <c r="G48" s="22"/>
      <c r="H48" s="27"/>
      <c r="I48" s="18" t="str">
        <f>IF(ISBLANK(Tabel1[[#This Row],[UITERLIJK GEREED]]),"",_xlfn.ISOWEEKNUM(Tabel1[[#This Row],[UITERLIJK GEREED]]))</f>
        <v/>
      </c>
      <c r="K48" s="23"/>
      <c r="L48" s="23"/>
    </row>
    <row r="49" spans="1:12" x14ac:dyDescent="0.3">
      <c r="A49" s="19">
        <v>44</v>
      </c>
      <c r="B49" s="20" t="s">
        <v>101</v>
      </c>
      <c r="C49" s="38" t="s">
        <v>171</v>
      </c>
      <c r="D49" s="21"/>
      <c r="E49" s="21"/>
      <c r="F49" s="18" t="str">
        <f>IF(ISBLANK(Tabel1[[#This Row],[UITVOEREN OP]]),"",_xlfn.ISOWEEKNUM(Tabel1[[#This Row],[UITVOEREN OP]]))</f>
        <v/>
      </c>
      <c r="G49" s="22"/>
      <c r="H49" s="27"/>
      <c r="I49" s="18" t="str">
        <f>IF(ISBLANK(Tabel1[[#This Row],[UITERLIJK GEREED]]),"",_xlfn.ISOWEEKNUM(Tabel1[[#This Row],[UITERLIJK GEREED]]))</f>
        <v/>
      </c>
      <c r="K49" s="23"/>
      <c r="L49" s="23"/>
    </row>
    <row r="50" spans="1:12" x14ac:dyDescent="0.3">
      <c r="A50" s="19">
        <v>45</v>
      </c>
      <c r="B50" s="20" t="s">
        <v>101</v>
      </c>
      <c r="C50" s="46" t="s">
        <v>173</v>
      </c>
      <c r="D50" s="21"/>
      <c r="E50" s="21"/>
      <c r="F50" s="18" t="str">
        <f>IF(ISBLANK(Tabel1[[#This Row],[UITVOEREN OP]]),"",_xlfn.ISOWEEKNUM(Tabel1[[#This Row],[UITVOEREN OP]]))</f>
        <v/>
      </c>
      <c r="G50" s="22"/>
      <c r="H50" s="27"/>
      <c r="I50" s="18" t="str">
        <f>IF(ISBLANK(Tabel1[[#This Row],[UITERLIJK GEREED]]),"",_xlfn.ISOWEEKNUM(Tabel1[[#This Row],[UITERLIJK GEREED]]))</f>
        <v/>
      </c>
      <c r="K50" s="23"/>
      <c r="L50" s="23"/>
    </row>
    <row r="51" spans="1:12" x14ac:dyDescent="0.3">
      <c r="A51" s="19">
        <v>46</v>
      </c>
      <c r="B51" s="20" t="s">
        <v>101</v>
      </c>
      <c r="C51" s="38" t="s">
        <v>174</v>
      </c>
      <c r="D51" s="21"/>
      <c r="E51" s="21"/>
      <c r="F51" s="18" t="str">
        <f>IF(ISBLANK(Tabel1[[#This Row],[UITVOEREN OP]]),"",_xlfn.ISOWEEKNUM(Tabel1[[#This Row],[UITVOEREN OP]]))</f>
        <v/>
      </c>
      <c r="G51" s="22"/>
      <c r="H51" s="27"/>
      <c r="I51" s="18" t="str">
        <f>IF(ISBLANK(Tabel1[[#This Row],[UITERLIJK GEREED]]),"",_xlfn.ISOWEEKNUM(Tabel1[[#This Row],[UITERLIJK GEREED]]))</f>
        <v/>
      </c>
      <c r="K51" s="23"/>
      <c r="L51" s="23"/>
    </row>
    <row r="52" spans="1:12" ht="30" x14ac:dyDescent="0.3">
      <c r="A52" s="19">
        <v>47</v>
      </c>
      <c r="B52" s="20" t="s">
        <v>101</v>
      </c>
      <c r="C52" s="47" t="s">
        <v>175</v>
      </c>
      <c r="D52" s="21"/>
      <c r="E52" s="21"/>
      <c r="F52" s="18" t="str">
        <f>IF(ISBLANK(Tabel1[[#This Row],[UITVOEREN OP]]),"",_xlfn.ISOWEEKNUM(Tabel1[[#This Row],[UITVOEREN OP]]))</f>
        <v/>
      </c>
      <c r="G52" s="22"/>
      <c r="H52" s="27"/>
      <c r="I52" s="18" t="str">
        <f>IF(ISBLANK(Tabel1[[#This Row],[UITERLIJK GEREED]]),"",_xlfn.ISOWEEKNUM(Tabel1[[#This Row],[UITERLIJK GEREED]]))</f>
        <v/>
      </c>
      <c r="K52" s="23"/>
      <c r="L52" s="23"/>
    </row>
    <row r="53" spans="1:12" x14ac:dyDescent="0.3">
      <c r="A53" s="19">
        <v>48</v>
      </c>
      <c r="B53" s="20" t="s">
        <v>99</v>
      </c>
      <c r="C53" s="42" t="s">
        <v>104</v>
      </c>
      <c r="D53" s="21"/>
      <c r="E53" s="21"/>
      <c r="F53" s="18" t="str">
        <f>IF(ISBLANK(Tabel1[[#This Row],[UITVOEREN OP]]),"",_xlfn.ISOWEEKNUM(Tabel1[[#This Row],[UITVOEREN OP]]))</f>
        <v/>
      </c>
      <c r="G53" s="22"/>
      <c r="H53" s="27"/>
      <c r="I53" s="18" t="str">
        <f>IF(ISBLANK(Tabel1[[#This Row],[UITERLIJK GEREED]]),"",_xlfn.ISOWEEKNUM(Tabel1[[#This Row],[UITERLIJK GEREED]]))</f>
        <v/>
      </c>
      <c r="K53" s="23"/>
      <c r="L53" s="23"/>
    </row>
    <row r="54" spans="1:12" x14ac:dyDescent="0.3">
      <c r="A54" s="19">
        <v>49</v>
      </c>
      <c r="B54" s="20" t="s">
        <v>99</v>
      </c>
      <c r="C54" s="42" t="s">
        <v>105</v>
      </c>
      <c r="D54" s="21"/>
      <c r="E54" s="21"/>
      <c r="F54" s="18" t="str">
        <f>IF(ISBLANK(Tabel1[[#This Row],[UITVOEREN OP]]),"",_xlfn.ISOWEEKNUM(Tabel1[[#This Row],[UITVOEREN OP]]))</f>
        <v/>
      </c>
      <c r="G54" s="22"/>
      <c r="H54" s="27"/>
      <c r="I54" s="18" t="str">
        <f>IF(ISBLANK(Tabel1[[#This Row],[UITERLIJK GEREED]]),"",_xlfn.ISOWEEKNUM(Tabel1[[#This Row],[UITERLIJK GEREED]]))</f>
        <v/>
      </c>
      <c r="K54" s="23"/>
      <c r="L54" s="23"/>
    </row>
    <row r="55" spans="1:12" ht="30" x14ac:dyDescent="0.3">
      <c r="A55" s="19">
        <v>50</v>
      </c>
      <c r="B55" s="20" t="s">
        <v>99</v>
      </c>
      <c r="C55" s="42" t="s">
        <v>106</v>
      </c>
      <c r="D55" s="21"/>
      <c r="E55" s="21"/>
      <c r="F55" s="18" t="str">
        <f>IF(ISBLANK(Tabel1[[#This Row],[UITVOEREN OP]]),"",_xlfn.ISOWEEKNUM(Tabel1[[#This Row],[UITVOEREN OP]]))</f>
        <v/>
      </c>
      <c r="G55" s="22"/>
      <c r="H55" s="27"/>
      <c r="I55" s="18" t="str">
        <f>IF(ISBLANK(Tabel1[[#This Row],[UITERLIJK GEREED]]),"",_xlfn.ISOWEEKNUM(Tabel1[[#This Row],[UITERLIJK GEREED]]))</f>
        <v/>
      </c>
      <c r="K55" s="23"/>
      <c r="L55" s="23"/>
    </row>
    <row r="56" spans="1:12" ht="30" x14ac:dyDescent="0.3">
      <c r="A56" s="19">
        <v>51</v>
      </c>
      <c r="B56" s="20" t="s">
        <v>99</v>
      </c>
      <c r="C56" s="42" t="s">
        <v>107</v>
      </c>
      <c r="D56" s="21"/>
      <c r="E56" s="21"/>
      <c r="F56" s="18" t="str">
        <f>IF(ISBLANK(Tabel1[[#This Row],[UITVOEREN OP]]),"",_xlfn.ISOWEEKNUM(Tabel1[[#This Row],[UITVOEREN OP]]))</f>
        <v/>
      </c>
      <c r="G56" s="22"/>
      <c r="H56" s="27"/>
      <c r="I56" s="18" t="str">
        <f>IF(ISBLANK(Tabel1[[#This Row],[UITERLIJK GEREED]]),"",_xlfn.ISOWEEKNUM(Tabel1[[#This Row],[UITERLIJK GEREED]]))</f>
        <v/>
      </c>
      <c r="K56" s="23"/>
      <c r="L56" s="23"/>
    </row>
    <row r="57" spans="1:12" x14ac:dyDescent="0.3">
      <c r="A57" s="19">
        <v>52</v>
      </c>
      <c r="B57" s="20" t="s">
        <v>99</v>
      </c>
      <c r="C57" s="42" t="s">
        <v>110</v>
      </c>
      <c r="D57" s="21"/>
      <c r="E57" s="21"/>
      <c r="F57" s="18" t="str">
        <f>IF(ISBLANK(Tabel1[[#This Row],[UITVOEREN OP]]),"",_xlfn.ISOWEEKNUM(Tabel1[[#This Row],[UITVOEREN OP]]))</f>
        <v/>
      </c>
      <c r="G57" s="22"/>
      <c r="H57" s="27"/>
      <c r="I57" s="18" t="str">
        <f>IF(ISBLANK(Tabel1[[#This Row],[UITERLIJK GEREED]]),"",_xlfn.ISOWEEKNUM(Tabel1[[#This Row],[UITERLIJK GEREED]]))</f>
        <v/>
      </c>
      <c r="K57" s="23"/>
      <c r="L57" s="23"/>
    </row>
    <row r="58" spans="1:12" x14ac:dyDescent="0.3">
      <c r="A58" s="19">
        <v>53</v>
      </c>
      <c r="B58" s="20" t="s">
        <v>99</v>
      </c>
      <c r="C58" s="42" t="s">
        <v>108</v>
      </c>
      <c r="D58" s="21"/>
      <c r="E58" s="21"/>
      <c r="F58" s="18" t="str">
        <f>IF(ISBLANK(Tabel1[[#This Row],[UITVOEREN OP]]),"",_xlfn.ISOWEEKNUM(Tabel1[[#This Row],[UITVOEREN OP]]))</f>
        <v/>
      </c>
      <c r="G58" s="22"/>
      <c r="H58" s="27"/>
      <c r="I58" s="18" t="str">
        <f>IF(ISBLANK(Tabel1[[#This Row],[UITERLIJK GEREED]]),"",_xlfn.ISOWEEKNUM(Tabel1[[#This Row],[UITERLIJK GEREED]]))</f>
        <v/>
      </c>
      <c r="K58" s="23"/>
      <c r="L58" s="23"/>
    </row>
    <row r="59" spans="1:12" x14ac:dyDescent="0.3">
      <c r="A59" s="19">
        <v>54</v>
      </c>
      <c r="B59" s="20" t="s">
        <v>99</v>
      </c>
      <c r="C59" s="42" t="s">
        <v>109</v>
      </c>
      <c r="D59" s="21"/>
      <c r="E59" s="21"/>
      <c r="F59" s="18" t="str">
        <f>IF(ISBLANK(Tabel1[[#This Row],[UITVOEREN OP]]),"",_xlfn.ISOWEEKNUM(Tabel1[[#This Row],[UITVOEREN OP]]))</f>
        <v/>
      </c>
      <c r="G59" s="22"/>
      <c r="H59" s="27"/>
      <c r="I59" s="18" t="str">
        <f>IF(ISBLANK(Tabel1[[#This Row],[UITERLIJK GEREED]]),"",_xlfn.ISOWEEKNUM(Tabel1[[#This Row],[UITERLIJK GEREED]]))</f>
        <v/>
      </c>
      <c r="K59" s="23"/>
      <c r="L59" s="23"/>
    </row>
    <row r="60" spans="1:12" x14ac:dyDescent="0.3">
      <c r="A60" s="19">
        <v>55</v>
      </c>
      <c r="B60" s="20" t="s">
        <v>12</v>
      </c>
      <c r="C60" s="42" t="s">
        <v>111</v>
      </c>
      <c r="D60" s="21"/>
      <c r="E60" s="21"/>
      <c r="F60" s="18" t="str">
        <f>IF(ISBLANK(Tabel1[[#This Row],[UITVOEREN OP]]),"",_xlfn.ISOWEEKNUM(Tabel1[[#This Row],[UITVOEREN OP]]))</f>
        <v/>
      </c>
      <c r="G60" s="22"/>
      <c r="H60" s="27"/>
      <c r="I60" s="18" t="str">
        <f>IF(ISBLANK(Tabel1[[#This Row],[UITERLIJK GEREED]]),"",_xlfn.ISOWEEKNUM(Tabel1[[#This Row],[UITERLIJK GEREED]]))</f>
        <v/>
      </c>
      <c r="K60" s="23"/>
      <c r="L60" s="23"/>
    </row>
    <row r="61" spans="1:12" ht="30" x14ac:dyDescent="0.3">
      <c r="A61" s="19">
        <v>56</v>
      </c>
      <c r="B61" s="20" t="s">
        <v>12</v>
      </c>
      <c r="C61" s="42" t="s">
        <v>112</v>
      </c>
      <c r="D61" s="21"/>
      <c r="E61" s="21"/>
      <c r="F61" s="18" t="str">
        <f>IF(ISBLANK(Tabel1[[#This Row],[UITVOEREN OP]]),"",_xlfn.ISOWEEKNUM(Tabel1[[#This Row],[UITVOEREN OP]]))</f>
        <v/>
      </c>
      <c r="G61" s="22"/>
      <c r="H61" s="27"/>
      <c r="I61" s="18" t="str">
        <f>IF(ISBLANK(Tabel1[[#This Row],[UITERLIJK GEREED]]),"",_xlfn.ISOWEEKNUM(Tabel1[[#This Row],[UITERLIJK GEREED]]))</f>
        <v/>
      </c>
      <c r="K61" s="23"/>
      <c r="L61" s="23"/>
    </row>
    <row r="62" spans="1:12" ht="30" x14ac:dyDescent="0.3">
      <c r="A62" s="19">
        <v>57</v>
      </c>
      <c r="B62" s="20" t="s">
        <v>12</v>
      </c>
      <c r="C62" s="42" t="s">
        <v>113</v>
      </c>
      <c r="D62" s="21"/>
      <c r="E62" s="21"/>
      <c r="F62" s="18" t="str">
        <f>IF(ISBLANK(Tabel1[[#This Row],[UITVOEREN OP]]),"",_xlfn.ISOWEEKNUM(Tabel1[[#This Row],[UITVOEREN OP]]))</f>
        <v/>
      </c>
      <c r="G62" s="22"/>
      <c r="H62" s="27"/>
      <c r="I62" s="18" t="str">
        <f>IF(ISBLANK(Tabel1[[#This Row],[UITERLIJK GEREED]]),"",_xlfn.ISOWEEKNUM(Tabel1[[#This Row],[UITERLIJK GEREED]]))</f>
        <v/>
      </c>
      <c r="K62" s="23"/>
      <c r="L62" s="23"/>
    </row>
    <row r="63" spans="1:12" ht="30" x14ac:dyDescent="0.3">
      <c r="A63" s="19">
        <v>58</v>
      </c>
      <c r="B63" s="20" t="s">
        <v>12</v>
      </c>
      <c r="C63" s="43" t="s">
        <v>114</v>
      </c>
      <c r="D63" s="21"/>
      <c r="E63" s="21"/>
      <c r="F63" s="18" t="str">
        <f>IF(ISBLANK(Tabel1[[#This Row],[UITVOEREN OP]]),"",_xlfn.ISOWEEKNUM(Tabel1[[#This Row],[UITVOEREN OP]]))</f>
        <v/>
      </c>
      <c r="G63" s="22"/>
      <c r="H63" s="27"/>
      <c r="I63" s="18" t="str">
        <f>IF(ISBLANK(Tabel1[[#This Row],[UITERLIJK GEREED]]),"",_xlfn.ISOWEEKNUM(Tabel1[[#This Row],[UITERLIJK GEREED]]))</f>
        <v/>
      </c>
      <c r="K63" s="23"/>
      <c r="L63" s="23"/>
    </row>
    <row r="64" spans="1:12" ht="30" x14ac:dyDescent="0.3">
      <c r="A64" s="19">
        <v>59</v>
      </c>
      <c r="B64" s="20" t="s">
        <v>12</v>
      </c>
      <c r="C64" s="43" t="s">
        <v>115</v>
      </c>
      <c r="D64" s="21"/>
      <c r="E64" s="21"/>
      <c r="F64" s="18" t="str">
        <f>IF(ISBLANK(Tabel1[[#This Row],[UITVOEREN OP]]),"",_xlfn.ISOWEEKNUM(Tabel1[[#This Row],[UITVOEREN OP]]))</f>
        <v/>
      </c>
      <c r="G64" s="22"/>
      <c r="H64" s="27"/>
      <c r="I64" s="18" t="str">
        <f>IF(ISBLANK(Tabel1[[#This Row],[UITERLIJK GEREED]]),"",_xlfn.ISOWEEKNUM(Tabel1[[#This Row],[UITERLIJK GEREED]]))</f>
        <v/>
      </c>
      <c r="K64" s="23"/>
      <c r="L64" s="23"/>
    </row>
    <row r="65" spans="1:12" ht="45" x14ac:dyDescent="0.3">
      <c r="A65" s="19">
        <v>60</v>
      </c>
      <c r="B65" s="20" t="s">
        <v>12</v>
      </c>
      <c r="C65" s="43" t="s">
        <v>150</v>
      </c>
      <c r="D65" s="21"/>
      <c r="E65" s="21"/>
      <c r="F65" s="18" t="str">
        <f>IF(ISBLANK(Tabel1[[#This Row],[UITVOEREN OP]]),"",_xlfn.ISOWEEKNUM(Tabel1[[#This Row],[UITVOEREN OP]]))</f>
        <v/>
      </c>
      <c r="G65" s="22"/>
      <c r="H65" s="27"/>
      <c r="I65" s="18" t="str">
        <f>IF(ISBLANK(Tabel1[[#This Row],[UITERLIJK GEREED]]),"",_xlfn.ISOWEEKNUM(Tabel1[[#This Row],[UITERLIJK GEREED]]))</f>
        <v/>
      </c>
      <c r="K65" s="23"/>
      <c r="L65" s="23"/>
    </row>
    <row r="66" spans="1:12" x14ac:dyDescent="0.3">
      <c r="A66" s="19">
        <v>61</v>
      </c>
      <c r="B66" s="20" t="s">
        <v>12</v>
      </c>
      <c r="C66" s="43" t="s">
        <v>116</v>
      </c>
      <c r="D66" s="21"/>
      <c r="E66" s="21"/>
      <c r="F66" s="18" t="str">
        <f>IF(ISBLANK(Tabel1[[#This Row],[UITVOEREN OP]]),"",_xlfn.ISOWEEKNUM(Tabel1[[#This Row],[UITVOEREN OP]]))</f>
        <v/>
      </c>
      <c r="G66" s="22"/>
      <c r="H66" s="27"/>
      <c r="I66" s="18" t="str">
        <f>IF(ISBLANK(Tabel1[[#This Row],[UITERLIJK GEREED]]),"",_xlfn.ISOWEEKNUM(Tabel1[[#This Row],[UITERLIJK GEREED]]))</f>
        <v/>
      </c>
      <c r="K66" s="23"/>
      <c r="L66" s="23"/>
    </row>
    <row r="67" spans="1:12" x14ac:dyDescent="0.3">
      <c r="A67" s="19">
        <v>62</v>
      </c>
      <c r="B67" s="20" t="s">
        <v>12</v>
      </c>
      <c r="C67" s="43" t="s">
        <v>117</v>
      </c>
      <c r="D67" s="21"/>
      <c r="E67" s="21"/>
      <c r="F67" s="18" t="str">
        <f>IF(ISBLANK(Tabel1[[#This Row],[UITVOEREN OP]]),"",_xlfn.ISOWEEKNUM(Tabel1[[#This Row],[UITVOEREN OP]]))</f>
        <v/>
      </c>
      <c r="G67" s="22"/>
      <c r="H67" s="27"/>
      <c r="I67" s="18" t="str">
        <f>IF(ISBLANK(Tabel1[[#This Row],[UITERLIJK GEREED]]),"",_xlfn.ISOWEEKNUM(Tabel1[[#This Row],[UITERLIJK GEREED]]))</f>
        <v/>
      </c>
      <c r="K67" s="23"/>
      <c r="L67" s="23"/>
    </row>
    <row r="68" spans="1:12" x14ac:dyDescent="0.3">
      <c r="A68" s="19">
        <v>63</v>
      </c>
      <c r="B68" s="20" t="s">
        <v>12</v>
      </c>
      <c r="C68" s="43" t="s">
        <v>118</v>
      </c>
      <c r="D68" s="21"/>
      <c r="E68" s="21"/>
      <c r="F68" s="18" t="str">
        <f>IF(ISBLANK(Tabel1[[#This Row],[UITVOEREN OP]]),"",_xlfn.ISOWEEKNUM(Tabel1[[#This Row],[UITVOEREN OP]]))</f>
        <v/>
      </c>
      <c r="G68" s="22"/>
      <c r="H68" s="27"/>
      <c r="I68" s="18" t="str">
        <f>IF(ISBLANK(Tabel1[[#This Row],[UITERLIJK GEREED]]),"",_xlfn.ISOWEEKNUM(Tabel1[[#This Row],[UITERLIJK GEREED]]))</f>
        <v/>
      </c>
      <c r="K68" s="23"/>
      <c r="L68" s="23"/>
    </row>
    <row r="69" spans="1:12" ht="30" x14ac:dyDescent="0.3">
      <c r="A69" s="19">
        <v>64</v>
      </c>
      <c r="B69" s="20" t="s">
        <v>12</v>
      </c>
      <c r="C69" s="43" t="s">
        <v>119</v>
      </c>
      <c r="D69" s="21"/>
      <c r="E69" s="21"/>
      <c r="F69" s="18" t="str">
        <f>IF(ISBLANK(Tabel1[[#This Row],[UITVOEREN OP]]),"",_xlfn.ISOWEEKNUM(Tabel1[[#This Row],[UITVOEREN OP]]))</f>
        <v/>
      </c>
      <c r="G69" s="22"/>
      <c r="H69" s="27"/>
      <c r="I69" s="18" t="str">
        <f>IF(ISBLANK(Tabel1[[#This Row],[UITERLIJK GEREED]]),"",_xlfn.ISOWEEKNUM(Tabel1[[#This Row],[UITERLIJK GEREED]]))</f>
        <v/>
      </c>
      <c r="K69" s="23"/>
      <c r="L69" s="23"/>
    </row>
    <row r="70" spans="1:12" x14ac:dyDescent="0.3">
      <c r="A70" s="19">
        <v>65</v>
      </c>
      <c r="B70" s="20" t="s">
        <v>12</v>
      </c>
      <c r="C70" s="43" t="s">
        <v>120</v>
      </c>
      <c r="D70" s="21"/>
      <c r="E70" s="21"/>
      <c r="F70" s="18" t="str">
        <f>IF(ISBLANK(Tabel1[[#This Row],[UITVOEREN OP]]),"",_xlfn.ISOWEEKNUM(Tabel1[[#This Row],[UITVOEREN OP]]))</f>
        <v/>
      </c>
      <c r="G70" s="22"/>
      <c r="H70" s="27"/>
      <c r="I70" s="18" t="str">
        <f>IF(ISBLANK(Tabel1[[#This Row],[UITERLIJK GEREED]]),"",_xlfn.ISOWEEKNUM(Tabel1[[#This Row],[UITERLIJK GEREED]]))</f>
        <v/>
      </c>
      <c r="K70" s="23"/>
      <c r="L70" s="23"/>
    </row>
    <row r="71" spans="1:12" x14ac:dyDescent="0.3">
      <c r="A71" s="19">
        <v>66</v>
      </c>
      <c r="B71" s="20" t="s">
        <v>12</v>
      </c>
      <c r="C71" s="43" t="s">
        <v>121</v>
      </c>
      <c r="D71" s="21"/>
      <c r="E71" s="21"/>
      <c r="F71" s="18" t="str">
        <f>IF(ISBLANK(Tabel1[[#This Row],[UITVOEREN OP]]),"",_xlfn.ISOWEEKNUM(Tabel1[[#This Row],[UITVOEREN OP]]))</f>
        <v/>
      </c>
      <c r="G71" s="22"/>
      <c r="H71" s="27"/>
      <c r="I71" s="18" t="str">
        <f>IF(ISBLANK(Tabel1[[#This Row],[UITERLIJK GEREED]]),"",_xlfn.ISOWEEKNUM(Tabel1[[#This Row],[UITERLIJK GEREED]]))</f>
        <v/>
      </c>
      <c r="K71" s="23"/>
      <c r="L71" s="23"/>
    </row>
    <row r="72" spans="1:12" ht="45" x14ac:dyDescent="0.3">
      <c r="A72" s="19">
        <v>67</v>
      </c>
      <c r="B72" s="20" t="s">
        <v>12</v>
      </c>
      <c r="C72" s="43" t="s">
        <v>122</v>
      </c>
      <c r="D72" s="21"/>
      <c r="E72" s="21"/>
      <c r="F72" s="18" t="str">
        <f>IF(ISBLANK(Tabel1[[#This Row],[UITVOEREN OP]]),"",_xlfn.ISOWEEKNUM(Tabel1[[#This Row],[UITVOEREN OP]]))</f>
        <v/>
      </c>
      <c r="G72" s="22"/>
      <c r="H72" s="27"/>
      <c r="I72" s="18" t="str">
        <f>IF(ISBLANK(Tabel1[[#This Row],[UITERLIJK GEREED]]),"",_xlfn.ISOWEEKNUM(Tabel1[[#This Row],[UITERLIJK GEREED]]))</f>
        <v/>
      </c>
      <c r="K72" s="23"/>
      <c r="L72" s="23"/>
    </row>
    <row r="73" spans="1:12" ht="45" x14ac:dyDescent="0.3">
      <c r="A73" s="19">
        <v>68</v>
      </c>
      <c r="B73" s="20" t="s">
        <v>12</v>
      </c>
      <c r="C73" s="43" t="s">
        <v>123</v>
      </c>
      <c r="D73" s="21"/>
      <c r="E73" s="21"/>
      <c r="F73" s="18" t="str">
        <f>IF(ISBLANK(Tabel1[[#This Row],[UITVOEREN OP]]),"",_xlfn.ISOWEEKNUM(Tabel1[[#This Row],[UITVOEREN OP]]))</f>
        <v/>
      </c>
      <c r="G73" s="22"/>
      <c r="H73" s="27"/>
      <c r="I73" s="18" t="str">
        <f>IF(ISBLANK(Tabel1[[#This Row],[UITERLIJK GEREED]]),"",_xlfn.ISOWEEKNUM(Tabel1[[#This Row],[UITERLIJK GEREED]]))</f>
        <v/>
      </c>
      <c r="K73" s="23"/>
      <c r="L73" s="23"/>
    </row>
    <row r="74" spans="1:12" ht="30" x14ac:dyDescent="0.3">
      <c r="A74" s="19">
        <v>69</v>
      </c>
      <c r="B74" s="20" t="s">
        <v>12</v>
      </c>
      <c r="C74" s="43" t="s">
        <v>124</v>
      </c>
      <c r="D74" s="21"/>
      <c r="E74" s="21"/>
      <c r="F74" s="18" t="str">
        <f>IF(ISBLANK(Tabel1[[#This Row],[UITVOEREN OP]]),"",_xlfn.ISOWEEKNUM(Tabel1[[#This Row],[UITVOEREN OP]]))</f>
        <v/>
      </c>
      <c r="G74" s="22"/>
      <c r="H74" s="27"/>
      <c r="I74" s="18" t="str">
        <f>IF(ISBLANK(Tabel1[[#This Row],[UITERLIJK GEREED]]),"",_xlfn.ISOWEEKNUM(Tabel1[[#This Row],[UITERLIJK GEREED]]))</f>
        <v/>
      </c>
      <c r="K74" s="23"/>
      <c r="L74" s="23"/>
    </row>
    <row r="75" spans="1:12" ht="30" x14ac:dyDescent="0.3">
      <c r="A75" s="19">
        <v>70</v>
      </c>
      <c r="B75" s="20" t="s">
        <v>12</v>
      </c>
      <c r="C75" s="43" t="s">
        <v>125</v>
      </c>
      <c r="D75" s="21"/>
      <c r="E75" s="21"/>
      <c r="F75" s="18" t="str">
        <f>IF(ISBLANK(Tabel1[[#This Row],[UITVOEREN OP]]),"",_xlfn.ISOWEEKNUM(Tabel1[[#This Row],[UITVOEREN OP]]))</f>
        <v/>
      </c>
      <c r="G75" s="22"/>
      <c r="H75" s="27"/>
      <c r="I75" s="18" t="str">
        <f>IF(ISBLANK(Tabel1[[#This Row],[UITERLIJK GEREED]]),"",_xlfn.ISOWEEKNUM(Tabel1[[#This Row],[UITERLIJK GEREED]]))</f>
        <v/>
      </c>
      <c r="K75" s="23"/>
      <c r="L75" s="23"/>
    </row>
    <row r="76" spans="1:12" ht="30" x14ac:dyDescent="0.3">
      <c r="A76" s="19">
        <v>71</v>
      </c>
      <c r="B76" s="20" t="s">
        <v>12</v>
      </c>
      <c r="C76" s="43" t="s">
        <v>126</v>
      </c>
      <c r="D76" s="21"/>
      <c r="E76" s="21"/>
      <c r="F76" s="18" t="str">
        <f>IF(ISBLANK(Tabel1[[#This Row],[UITVOEREN OP]]),"",_xlfn.ISOWEEKNUM(Tabel1[[#This Row],[UITVOEREN OP]]))</f>
        <v/>
      </c>
      <c r="G76" s="22"/>
      <c r="H76" s="27"/>
      <c r="I76" s="18" t="str">
        <f>IF(ISBLANK(Tabel1[[#This Row],[UITERLIJK GEREED]]),"",_xlfn.ISOWEEKNUM(Tabel1[[#This Row],[UITERLIJK GEREED]]))</f>
        <v/>
      </c>
      <c r="K76" s="23"/>
      <c r="L76" s="23"/>
    </row>
    <row r="77" spans="1:12" ht="30" x14ac:dyDescent="0.3">
      <c r="A77" s="19">
        <v>72</v>
      </c>
      <c r="B77" s="20" t="s">
        <v>12</v>
      </c>
      <c r="C77" s="43" t="s">
        <v>127</v>
      </c>
      <c r="D77" s="21"/>
      <c r="E77" s="21"/>
      <c r="F77" s="18" t="str">
        <f>IF(ISBLANK(Tabel1[[#This Row],[UITVOEREN OP]]),"",_xlfn.ISOWEEKNUM(Tabel1[[#This Row],[UITVOEREN OP]]))</f>
        <v/>
      </c>
      <c r="G77" s="22"/>
      <c r="H77" s="27"/>
      <c r="I77" s="18" t="str">
        <f>IF(ISBLANK(Tabel1[[#This Row],[UITERLIJK GEREED]]),"",_xlfn.ISOWEEKNUM(Tabel1[[#This Row],[UITERLIJK GEREED]]))</f>
        <v/>
      </c>
      <c r="K77" s="23"/>
      <c r="L77" s="23"/>
    </row>
    <row r="78" spans="1:12" ht="30" x14ac:dyDescent="0.3">
      <c r="A78" s="19">
        <v>73</v>
      </c>
      <c r="B78" s="20" t="s">
        <v>12</v>
      </c>
      <c r="C78" s="43" t="s">
        <v>128</v>
      </c>
      <c r="D78" s="21"/>
      <c r="E78" s="21"/>
      <c r="F78" s="18" t="str">
        <f>IF(ISBLANK(Tabel1[[#This Row],[UITVOEREN OP]]),"",_xlfn.ISOWEEKNUM(Tabel1[[#This Row],[UITVOEREN OP]]))</f>
        <v/>
      </c>
      <c r="G78" s="22"/>
      <c r="H78" s="27"/>
      <c r="I78" s="18" t="str">
        <f>IF(ISBLANK(Tabel1[[#This Row],[UITERLIJK GEREED]]),"",_xlfn.ISOWEEKNUM(Tabel1[[#This Row],[UITERLIJK GEREED]]))</f>
        <v/>
      </c>
      <c r="K78" s="23"/>
      <c r="L78" s="23"/>
    </row>
    <row r="79" spans="1:12" ht="30" x14ac:dyDescent="0.3">
      <c r="A79" s="19">
        <v>74</v>
      </c>
      <c r="B79" s="20" t="s">
        <v>12</v>
      </c>
      <c r="C79" s="43" t="s">
        <v>129</v>
      </c>
      <c r="D79" s="21"/>
      <c r="E79" s="21"/>
      <c r="F79" s="18" t="str">
        <f>IF(ISBLANK(Tabel1[[#This Row],[UITVOEREN OP]]),"",_xlfn.ISOWEEKNUM(Tabel1[[#This Row],[UITVOEREN OP]]))</f>
        <v/>
      </c>
      <c r="G79" s="22"/>
      <c r="H79" s="27"/>
      <c r="I79" s="18" t="str">
        <f>IF(ISBLANK(Tabel1[[#This Row],[UITERLIJK GEREED]]),"",_xlfn.ISOWEEKNUM(Tabel1[[#This Row],[UITERLIJK GEREED]]))</f>
        <v/>
      </c>
      <c r="K79" s="23"/>
      <c r="L79" s="23"/>
    </row>
    <row r="80" spans="1:12" ht="30" x14ac:dyDescent="0.3">
      <c r="A80" s="19">
        <v>75</v>
      </c>
      <c r="B80" s="20" t="s">
        <v>12</v>
      </c>
      <c r="C80" s="43" t="s">
        <v>130</v>
      </c>
      <c r="D80" s="21"/>
      <c r="E80" s="21"/>
      <c r="F80" s="18" t="str">
        <f>IF(ISBLANK(Tabel1[[#This Row],[UITVOEREN OP]]),"",_xlfn.ISOWEEKNUM(Tabel1[[#This Row],[UITVOEREN OP]]))</f>
        <v/>
      </c>
      <c r="G80" s="22"/>
      <c r="H80" s="27"/>
      <c r="I80" s="18" t="str">
        <f>IF(ISBLANK(Tabel1[[#This Row],[UITERLIJK GEREED]]),"",_xlfn.ISOWEEKNUM(Tabel1[[#This Row],[UITERLIJK GEREED]]))</f>
        <v/>
      </c>
      <c r="K80" s="23"/>
      <c r="L80" s="23"/>
    </row>
    <row r="81" spans="1:12" x14ac:dyDescent="0.3">
      <c r="A81" s="19">
        <v>76</v>
      </c>
      <c r="B81" s="20" t="s">
        <v>12</v>
      </c>
      <c r="C81" s="44" t="s">
        <v>131</v>
      </c>
      <c r="D81" s="21"/>
      <c r="E81" s="21"/>
      <c r="F81" s="18" t="str">
        <f>IF(ISBLANK(Tabel1[[#This Row],[UITVOEREN OP]]),"",_xlfn.ISOWEEKNUM(Tabel1[[#This Row],[UITVOEREN OP]]))</f>
        <v/>
      </c>
      <c r="G81" s="22"/>
      <c r="H81" s="27"/>
      <c r="I81" s="18" t="str">
        <f>IF(ISBLANK(Tabel1[[#This Row],[UITERLIJK GEREED]]),"",_xlfn.ISOWEEKNUM(Tabel1[[#This Row],[UITERLIJK GEREED]]))</f>
        <v/>
      </c>
      <c r="K81" s="23"/>
      <c r="L81" s="23"/>
    </row>
    <row r="82" spans="1:12" x14ac:dyDescent="0.3">
      <c r="A82" s="19">
        <v>77</v>
      </c>
      <c r="B82" s="20" t="s">
        <v>12</v>
      </c>
      <c r="C82" s="43" t="s">
        <v>132</v>
      </c>
      <c r="D82" s="21"/>
      <c r="E82" s="21"/>
      <c r="F82" s="18" t="str">
        <f>IF(ISBLANK(Tabel1[[#This Row],[UITVOEREN OP]]),"",_xlfn.ISOWEEKNUM(Tabel1[[#This Row],[UITVOEREN OP]]))</f>
        <v/>
      </c>
      <c r="G82" s="22"/>
      <c r="H82" s="27"/>
      <c r="I82" s="18" t="str">
        <f>IF(ISBLANK(Tabel1[[#This Row],[UITERLIJK GEREED]]),"",_xlfn.ISOWEEKNUM(Tabel1[[#This Row],[UITERLIJK GEREED]]))</f>
        <v/>
      </c>
      <c r="K82" s="23"/>
      <c r="L82" s="23"/>
    </row>
    <row r="83" spans="1:12" ht="45" x14ac:dyDescent="0.3">
      <c r="A83" s="19">
        <v>78</v>
      </c>
      <c r="B83" s="20" t="s">
        <v>12</v>
      </c>
      <c r="C83" s="43" t="s">
        <v>133</v>
      </c>
      <c r="D83" s="21"/>
      <c r="E83" s="21"/>
      <c r="F83" s="18" t="str">
        <f>IF(ISBLANK(Tabel1[[#This Row],[UITVOEREN OP]]),"",_xlfn.ISOWEEKNUM(Tabel1[[#This Row],[UITVOEREN OP]]))</f>
        <v/>
      </c>
      <c r="G83" s="22"/>
      <c r="H83" s="27"/>
      <c r="I83" s="18" t="str">
        <f>IF(ISBLANK(Tabel1[[#This Row],[UITERLIJK GEREED]]),"",_xlfn.ISOWEEKNUM(Tabel1[[#This Row],[UITERLIJK GEREED]]))</f>
        <v/>
      </c>
      <c r="K83" s="23"/>
      <c r="L83" s="23"/>
    </row>
    <row r="84" spans="1:12" x14ac:dyDescent="0.3">
      <c r="A84" s="19">
        <v>79</v>
      </c>
      <c r="B84" s="20" t="s">
        <v>12</v>
      </c>
      <c r="C84" s="43" t="s">
        <v>137</v>
      </c>
      <c r="D84" s="21"/>
      <c r="E84" s="21"/>
      <c r="F84" s="18" t="str">
        <f>IF(ISBLANK(Tabel1[[#This Row],[UITVOEREN OP]]),"",_xlfn.ISOWEEKNUM(Tabel1[[#This Row],[UITVOEREN OP]]))</f>
        <v/>
      </c>
      <c r="G84" s="22"/>
      <c r="H84" s="27"/>
      <c r="I84" s="18" t="str">
        <f>IF(ISBLANK(Tabel1[[#This Row],[UITERLIJK GEREED]]),"",_xlfn.ISOWEEKNUM(Tabel1[[#This Row],[UITERLIJK GEREED]]))</f>
        <v/>
      </c>
      <c r="K84" s="23"/>
      <c r="L84" s="23"/>
    </row>
    <row r="85" spans="1:12" ht="30" x14ac:dyDescent="0.3">
      <c r="A85" s="19">
        <v>80</v>
      </c>
      <c r="B85" s="20" t="s">
        <v>12</v>
      </c>
      <c r="C85" s="43" t="s">
        <v>134</v>
      </c>
      <c r="D85" s="21"/>
      <c r="E85" s="21"/>
      <c r="F85" s="18" t="str">
        <f>IF(ISBLANK(Tabel1[[#This Row],[UITVOEREN OP]]),"",_xlfn.ISOWEEKNUM(Tabel1[[#This Row],[UITVOEREN OP]]))</f>
        <v/>
      </c>
      <c r="G85" s="22"/>
      <c r="H85" s="27"/>
      <c r="I85" s="18" t="str">
        <f>IF(ISBLANK(Tabel1[[#This Row],[UITERLIJK GEREED]]),"",_xlfn.ISOWEEKNUM(Tabel1[[#This Row],[UITERLIJK GEREED]]))</f>
        <v/>
      </c>
      <c r="K85" s="23"/>
      <c r="L85" s="23"/>
    </row>
    <row r="86" spans="1:12" x14ac:dyDescent="0.3">
      <c r="A86" s="19">
        <v>81</v>
      </c>
      <c r="B86" s="20" t="s">
        <v>12</v>
      </c>
      <c r="C86" s="43" t="s">
        <v>135</v>
      </c>
      <c r="D86" s="21"/>
      <c r="E86" s="21"/>
      <c r="F86" s="18" t="str">
        <f>IF(ISBLANK(Tabel1[[#This Row],[UITVOEREN OP]]),"",_xlfn.ISOWEEKNUM(Tabel1[[#This Row],[UITVOEREN OP]]))</f>
        <v/>
      </c>
      <c r="G86" s="22"/>
      <c r="H86" s="27"/>
      <c r="I86" s="18" t="str">
        <f>IF(ISBLANK(Tabel1[[#This Row],[UITERLIJK GEREED]]),"",_xlfn.ISOWEEKNUM(Tabel1[[#This Row],[UITERLIJK GEREED]]))</f>
        <v/>
      </c>
      <c r="K86" s="23"/>
      <c r="L86" s="23"/>
    </row>
    <row r="87" spans="1:12" x14ac:dyDescent="0.3">
      <c r="A87" s="19">
        <v>82</v>
      </c>
      <c r="B87" s="20" t="s">
        <v>12</v>
      </c>
      <c r="C87" s="20" t="s">
        <v>136</v>
      </c>
      <c r="D87" s="21"/>
      <c r="E87" s="21"/>
      <c r="F87" s="18" t="str">
        <f>IF(ISBLANK(Tabel1[[#This Row],[UITVOEREN OP]]),"",_xlfn.ISOWEEKNUM(Tabel1[[#This Row],[UITVOEREN OP]]))</f>
        <v/>
      </c>
      <c r="G87" s="22"/>
      <c r="H87" s="27"/>
      <c r="I87" s="18" t="str">
        <f>IF(ISBLANK(Tabel1[[#This Row],[UITERLIJK GEREED]]),"",_xlfn.ISOWEEKNUM(Tabel1[[#This Row],[UITERLIJK GEREED]]))</f>
        <v/>
      </c>
      <c r="K87" s="23"/>
      <c r="L87" s="23"/>
    </row>
    <row r="88" spans="1:12" x14ac:dyDescent="0.3">
      <c r="A88" s="19">
        <v>83</v>
      </c>
      <c r="B88" s="20" t="s">
        <v>156</v>
      </c>
      <c r="C88" s="20" t="s">
        <v>151</v>
      </c>
      <c r="D88" s="21"/>
      <c r="E88" s="21"/>
      <c r="F88" s="18" t="str">
        <f>IF(ISBLANK(Tabel1[[#This Row],[UITVOEREN OP]]),"",_xlfn.ISOWEEKNUM(Tabel1[[#This Row],[UITVOEREN OP]]))</f>
        <v/>
      </c>
      <c r="G88" s="22"/>
      <c r="H88" s="27"/>
      <c r="I88" s="18" t="str">
        <f>IF(ISBLANK(Tabel1[[#This Row],[UITERLIJK GEREED]]),"",_xlfn.ISOWEEKNUM(Tabel1[[#This Row],[UITERLIJK GEREED]]))</f>
        <v/>
      </c>
      <c r="K88" s="23"/>
      <c r="L88" s="23"/>
    </row>
    <row r="89" spans="1:12" x14ac:dyDescent="0.3">
      <c r="A89" s="19">
        <v>84</v>
      </c>
      <c r="B89" s="20" t="s">
        <v>156</v>
      </c>
      <c r="C89" s="20" t="s">
        <v>155</v>
      </c>
      <c r="D89" s="21"/>
      <c r="E89" s="21"/>
      <c r="F89" s="18" t="str">
        <f>IF(ISBLANK(Tabel1[[#This Row],[UITVOEREN OP]]),"",_xlfn.ISOWEEKNUM(Tabel1[[#This Row],[UITVOEREN OP]]))</f>
        <v/>
      </c>
      <c r="G89" s="22"/>
      <c r="H89" s="27"/>
      <c r="I89" s="18" t="str">
        <f>IF(ISBLANK(Tabel1[[#This Row],[UITERLIJK GEREED]]),"",_xlfn.ISOWEEKNUM(Tabel1[[#This Row],[UITERLIJK GEREED]]))</f>
        <v/>
      </c>
      <c r="K89" s="23"/>
      <c r="L89" s="23"/>
    </row>
    <row r="90" spans="1:12" x14ac:dyDescent="0.3">
      <c r="A90" s="19">
        <v>85</v>
      </c>
      <c r="B90" s="20" t="s">
        <v>156</v>
      </c>
      <c r="C90" s="20" t="s">
        <v>153</v>
      </c>
      <c r="D90" s="21"/>
      <c r="E90" s="21"/>
      <c r="F90" s="18" t="str">
        <f>IF(ISBLANK(Tabel1[[#This Row],[UITVOEREN OP]]),"",_xlfn.ISOWEEKNUM(Tabel1[[#This Row],[UITVOEREN OP]]))</f>
        <v/>
      </c>
      <c r="G90" s="22"/>
      <c r="H90" s="27"/>
      <c r="I90" s="18" t="str">
        <f>IF(ISBLANK(Tabel1[[#This Row],[UITERLIJK GEREED]]),"",_xlfn.ISOWEEKNUM(Tabel1[[#This Row],[UITERLIJK GEREED]]))</f>
        <v/>
      </c>
      <c r="K90" s="23"/>
      <c r="L90" s="23"/>
    </row>
    <row r="91" spans="1:12" x14ac:dyDescent="0.3">
      <c r="A91" s="19">
        <v>86</v>
      </c>
      <c r="B91" s="20" t="s">
        <v>156</v>
      </c>
      <c r="C91" s="20" t="s">
        <v>154</v>
      </c>
      <c r="D91" s="21"/>
      <c r="E91" s="21"/>
      <c r="F91" s="18" t="str">
        <f>IF(ISBLANK(Tabel1[[#This Row],[UITVOEREN OP]]),"",_xlfn.ISOWEEKNUM(Tabel1[[#This Row],[UITVOEREN OP]]))</f>
        <v/>
      </c>
      <c r="G91" s="22"/>
      <c r="H91" s="27"/>
      <c r="I91" s="18" t="str">
        <f>IF(ISBLANK(Tabel1[[#This Row],[UITERLIJK GEREED]]),"",_xlfn.ISOWEEKNUM(Tabel1[[#This Row],[UITERLIJK GEREED]]))</f>
        <v/>
      </c>
      <c r="K91" s="23"/>
      <c r="L91" s="23"/>
    </row>
    <row r="92" spans="1:12" x14ac:dyDescent="0.3">
      <c r="A92" s="19">
        <v>87</v>
      </c>
      <c r="B92" s="20" t="s">
        <v>156</v>
      </c>
      <c r="C92" s="20" t="s">
        <v>152</v>
      </c>
      <c r="D92" s="21"/>
      <c r="E92" s="21"/>
      <c r="F92" s="18" t="str">
        <f>IF(ISBLANK(Tabel1[[#This Row],[UITVOEREN OP]]),"",_xlfn.ISOWEEKNUM(Tabel1[[#This Row],[UITVOEREN OP]]))</f>
        <v/>
      </c>
      <c r="G92" s="22"/>
      <c r="H92" s="27"/>
      <c r="I92" s="18" t="str">
        <f>IF(ISBLANK(Tabel1[[#This Row],[UITERLIJK GEREED]]),"",_xlfn.ISOWEEKNUM(Tabel1[[#This Row],[UITERLIJK GEREED]]))</f>
        <v/>
      </c>
      <c r="K92" s="23"/>
      <c r="L92" s="23"/>
    </row>
    <row r="93" spans="1:12" x14ac:dyDescent="0.3">
      <c r="A93" s="19"/>
      <c r="B93" s="20"/>
      <c r="C93" s="20"/>
      <c r="D93" s="21"/>
      <c r="E93" s="21"/>
      <c r="F93" s="18"/>
      <c r="G93" s="22"/>
      <c r="H93" s="27"/>
      <c r="I93" s="18"/>
      <c r="K93" s="23"/>
      <c r="L93" s="23"/>
    </row>
    <row r="94" spans="1:12" x14ac:dyDescent="0.3">
      <c r="A94" s="19"/>
      <c r="B94" s="20"/>
      <c r="C94" s="21"/>
      <c r="D94" s="21"/>
      <c r="E94" s="21"/>
      <c r="F94" s="22"/>
      <c r="G94" s="22"/>
      <c r="K94" s="23"/>
      <c r="L94" s="23"/>
    </row>
    <row r="95" spans="1:12" s="30" customFormat="1" ht="27" customHeight="1" x14ac:dyDescent="0.3">
      <c r="A95" s="20" t="s">
        <v>4</v>
      </c>
      <c r="B95" s="20" t="s">
        <v>7</v>
      </c>
      <c r="C95" s="21" t="s">
        <v>14</v>
      </c>
      <c r="D95" s="23" t="s">
        <v>3</v>
      </c>
      <c r="E95" s="21" t="s">
        <v>0</v>
      </c>
      <c r="F95" s="35" t="s">
        <v>79</v>
      </c>
      <c r="G95" s="21" t="s">
        <v>5</v>
      </c>
      <c r="H95" s="21" t="s">
        <v>6</v>
      </c>
      <c r="I95" s="35" t="s">
        <v>81</v>
      </c>
      <c r="J95" s="21" t="s">
        <v>13</v>
      </c>
      <c r="K95" s="29"/>
      <c r="L95" s="29"/>
    </row>
    <row r="96" spans="1:12" s="30" customFormat="1" x14ac:dyDescent="0.3">
      <c r="A96" s="19">
        <v>1</v>
      </c>
      <c r="B96" s="20" t="s">
        <v>8</v>
      </c>
      <c r="C96" s="21" t="s">
        <v>32</v>
      </c>
      <c r="D96" s="21"/>
      <c r="E96" s="21"/>
      <c r="F96" s="18" t="str">
        <f>IF(ISBLANK(Tabel4[[#This Row],[UITVOEREN OP]]),"",_xlfn.ISOWEEKNUM(Tabel4[[#This Row],[UITVOEREN OP]]))</f>
        <v/>
      </c>
      <c r="G96" s="22"/>
      <c r="H96" s="22"/>
      <c r="I96" s="18" t="str">
        <f>IF(ISBLANK(Tabel4[[#This Row],[UITERLIJK GEREED]]),"",_xlfn.ISOWEEKNUM(Tabel4[[#This Row],[UITERLIJK GEREED]]))</f>
        <v/>
      </c>
      <c r="J96" s="23"/>
      <c r="K96" s="29"/>
      <c r="L96" s="29"/>
    </row>
    <row r="97" spans="1:12" s="30" customFormat="1" x14ac:dyDescent="0.3">
      <c r="A97" s="19">
        <f>A96+1</f>
        <v>2</v>
      </c>
      <c r="B97" s="20" t="s">
        <v>8</v>
      </c>
      <c r="C97" s="21" t="s">
        <v>98</v>
      </c>
      <c r="D97" s="21"/>
      <c r="E97" s="21"/>
      <c r="F97" s="18" t="str">
        <f>IF(ISBLANK(Tabel4[[#This Row],[UITVOEREN OP]]),"",_xlfn.ISOWEEKNUM(Tabel4[[#This Row],[UITVOEREN OP]]))</f>
        <v/>
      </c>
      <c r="G97" s="22"/>
      <c r="H97" s="22"/>
      <c r="I97" s="18" t="str">
        <f>IF(ISBLANK(Tabel4[[#This Row],[UITERLIJK GEREED]]),"",_xlfn.ISOWEEKNUM(Tabel4[[#This Row],[UITERLIJK GEREED]]))</f>
        <v/>
      </c>
      <c r="J97" s="23"/>
      <c r="K97" s="29"/>
      <c r="L97" s="29"/>
    </row>
    <row r="98" spans="1:12" s="30" customFormat="1" x14ac:dyDescent="0.3">
      <c r="A98" s="19">
        <f>A97+1</f>
        <v>3</v>
      </c>
      <c r="B98" s="20" t="s">
        <v>8</v>
      </c>
      <c r="C98" s="21" t="s">
        <v>166</v>
      </c>
      <c r="D98" s="21"/>
      <c r="E98" s="21"/>
      <c r="F98" s="18" t="str">
        <f>IF(ISBLANK(Tabel4[[#This Row],[UITVOEREN OP]]),"",_xlfn.ISOWEEKNUM(Tabel4[[#This Row],[UITVOEREN OP]]))</f>
        <v/>
      </c>
      <c r="G98" s="22"/>
      <c r="H98" s="22"/>
      <c r="I98" s="18" t="str">
        <f>IF(ISBLANK(Tabel4[[#This Row],[UITERLIJK GEREED]]),"",_xlfn.ISOWEEKNUM(Tabel4[[#This Row],[UITERLIJK GEREED]]))</f>
        <v/>
      </c>
      <c r="J98" s="23"/>
      <c r="K98" s="29"/>
      <c r="L98" s="29"/>
    </row>
    <row r="99" spans="1:12" s="30" customFormat="1" ht="16.5" customHeight="1" x14ac:dyDescent="0.3">
      <c r="A99" s="19">
        <f t="shared" ref="A99:A106" si="0">A98+1</f>
        <v>4</v>
      </c>
      <c r="B99" s="20" t="s">
        <v>8</v>
      </c>
      <c r="C99" s="21" t="s">
        <v>26</v>
      </c>
      <c r="D99" s="21"/>
      <c r="E99" s="21"/>
      <c r="F99" s="18" t="str">
        <f>IF(ISBLANK(Tabel4[[#This Row],[UITVOEREN OP]]),"",_xlfn.ISOWEEKNUM(Tabel4[[#This Row],[UITVOEREN OP]]))</f>
        <v/>
      </c>
      <c r="G99" s="22"/>
      <c r="H99" s="22"/>
      <c r="I99" s="18" t="str">
        <f>IF(ISBLANK(Tabel4[[#This Row],[UITERLIJK GEREED]]),"",_xlfn.ISOWEEKNUM(Tabel4[[#This Row],[UITERLIJK GEREED]]))</f>
        <v/>
      </c>
      <c r="J99" s="23"/>
      <c r="K99" s="31"/>
      <c r="L99" s="29"/>
    </row>
    <row r="100" spans="1:12" x14ac:dyDescent="0.3">
      <c r="A100" s="19">
        <f t="shared" si="0"/>
        <v>5</v>
      </c>
      <c r="B100" s="20" t="s">
        <v>8</v>
      </c>
      <c r="C100" s="21" t="s">
        <v>27</v>
      </c>
      <c r="D100" s="21"/>
      <c r="E100" s="21"/>
      <c r="F100" s="18" t="str">
        <f>IF(ISBLANK(Tabel4[[#This Row],[UITVOEREN OP]]),"",_xlfn.ISOWEEKNUM(Tabel4[[#This Row],[UITVOEREN OP]]))</f>
        <v/>
      </c>
      <c r="G100" s="22"/>
      <c r="H100" s="22"/>
      <c r="I100" s="18" t="str">
        <f>IF(ISBLANK(Tabel4[[#This Row],[UITERLIJK GEREED]]),"",_xlfn.ISOWEEKNUM(Tabel4[[#This Row],[UITERLIJK GEREED]]))</f>
        <v/>
      </c>
      <c r="K100" s="23"/>
      <c r="L100" s="23"/>
    </row>
    <row r="101" spans="1:12" x14ac:dyDescent="0.3">
      <c r="A101" s="19">
        <f t="shared" si="0"/>
        <v>6</v>
      </c>
      <c r="B101" s="20" t="s">
        <v>8</v>
      </c>
      <c r="C101" s="21" t="s">
        <v>52</v>
      </c>
      <c r="D101" s="21"/>
      <c r="E101" s="21"/>
      <c r="F101" s="18" t="str">
        <f>IF(ISBLANK(Tabel4[[#This Row],[UITVOEREN OP]]),"",_xlfn.ISOWEEKNUM(Tabel4[[#This Row],[UITVOEREN OP]]))</f>
        <v/>
      </c>
      <c r="G101" s="22"/>
      <c r="H101" s="22"/>
      <c r="I101" s="18" t="str">
        <f>IF(ISBLANK(Tabel4[[#This Row],[UITERLIJK GEREED]]),"",_xlfn.ISOWEEKNUM(Tabel4[[#This Row],[UITERLIJK GEREED]]))</f>
        <v/>
      </c>
      <c r="K101" s="23"/>
      <c r="L101" s="23"/>
    </row>
    <row r="102" spans="1:12" x14ac:dyDescent="0.3">
      <c r="A102" s="19">
        <f t="shared" si="0"/>
        <v>7</v>
      </c>
      <c r="B102" s="20" t="s">
        <v>8</v>
      </c>
      <c r="C102" s="21" t="s">
        <v>28</v>
      </c>
      <c r="D102" s="21"/>
      <c r="E102" s="21"/>
      <c r="F102" s="18" t="str">
        <f>IF(ISBLANK(Tabel4[[#This Row],[UITVOEREN OP]]),"",_xlfn.ISOWEEKNUM(Tabel4[[#This Row],[UITVOEREN OP]]))</f>
        <v/>
      </c>
      <c r="G102" s="22"/>
      <c r="H102" s="22"/>
      <c r="I102" s="18" t="str">
        <f>IF(ISBLANK(Tabel4[[#This Row],[UITERLIJK GEREED]]),"",_xlfn.ISOWEEKNUM(Tabel4[[#This Row],[UITERLIJK GEREED]]))</f>
        <v/>
      </c>
      <c r="K102" s="23"/>
      <c r="L102" s="23"/>
    </row>
    <row r="103" spans="1:12" x14ac:dyDescent="0.3">
      <c r="A103" s="19">
        <f t="shared" si="0"/>
        <v>8</v>
      </c>
      <c r="B103" s="20" t="s">
        <v>8</v>
      </c>
      <c r="C103" s="21" t="s">
        <v>30</v>
      </c>
      <c r="D103" s="21"/>
      <c r="E103" s="21"/>
      <c r="F103" s="18" t="str">
        <f>IF(ISBLANK(Tabel4[[#This Row],[UITVOEREN OP]]),"",_xlfn.ISOWEEKNUM(Tabel4[[#This Row],[UITVOEREN OP]]))</f>
        <v/>
      </c>
      <c r="G103" s="22"/>
      <c r="H103" s="22"/>
      <c r="I103" s="18" t="str">
        <f>IF(ISBLANK(Tabel4[[#This Row],[UITERLIJK GEREED]]),"",_xlfn.ISOWEEKNUM(Tabel4[[#This Row],[UITERLIJK GEREED]]))</f>
        <v/>
      </c>
      <c r="K103" s="23"/>
      <c r="L103" s="23"/>
    </row>
    <row r="104" spans="1:12" x14ac:dyDescent="0.3">
      <c r="A104" s="19">
        <f t="shared" si="0"/>
        <v>9</v>
      </c>
      <c r="B104" s="20" t="s">
        <v>8</v>
      </c>
      <c r="C104" s="21" t="s">
        <v>31</v>
      </c>
      <c r="D104" s="21"/>
      <c r="E104" s="21"/>
      <c r="F104" s="18" t="str">
        <f>IF(ISBLANK(Tabel4[[#This Row],[UITVOEREN OP]]),"",_xlfn.ISOWEEKNUM(Tabel4[[#This Row],[UITVOEREN OP]]))</f>
        <v/>
      </c>
      <c r="G104" s="22"/>
      <c r="H104" s="22"/>
      <c r="I104" s="18" t="str">
        <f>IF(ISBLANK(Tabel4[[#This Row],[UITERLIJK GEREED]]),"",_xlfn.ISOWEEKNUM(Tabel4[[#This Row],[UITERLIJK GEREED]]))</f>
        <v/>
      </c>
      <c r="K104" s="23"/>
      <c r="L104" s="23"/>
    </row>
    <row r="105" spans="1:12" x14ac:dyDescent="0.3">
      <c r="A105" s="19">
        <f t="shared" si="0"/>
        <v>10</v>
      </c>
      <c r="B105" s="20" t="s">
        <v>8</v>
      </c>
      <c r="C105" s="21" t="s">
        <v>77</v>
      </c>
      <c r="D105" s="21"/>
      <c r="E105" s="21"/>
      <c r="F105" s="18" t="str">
        <f>IF(ISBLANK(Tabel4[[#This Row],[UITVOEREN OP]]),"",_xlfn.ISOWEEKNUM(Tabel4[[#This Row],[UITVOEREN OP]]))</f>
        <v/>
      </c>
      <c r="G105" s="22"/>
      <c r="H105" s="22"/>
      <c r="I105" s="18" t="str">
        <f>IF(ISBLANK(Tabel4[[#This Row],[UITERLIJK GEREED]]),"",_xlfn.ISOWEEKNUM(Tabel4[[#This Row],[UITERLIJK GEREED]]))</f>
        <v/>
      </c>
      <c r="K105" s="23"/>
      <c r="L105" s="23"/>
    </row>
    <row r="106" spans="1:12" ht="30" x14ac:dyDescent="0.3">
      <c r="A106" s="19">
        <f t="shared" si="0"/>
        <v>11</v>
      </c>
      <c r="B106" s="20" t="s">
        <v>10</v>
      </c>
      <c r="C106" s="21" t="s">
        <v>25</v>
      </c>
      <c r="D106" s="21"/>
      <c r="E106" s="21"/>
      <c r="F106" s="18" t="str">
        <f>IF(ISBLANK(Tabel4[[#This Row],[UITVOEREN OP]]),"",_xlfn.ISOWEEKNUM(Tabel4[[#This Row],[UITVOEREN OP]]))</f>
        <v/>
      </c>
      <c r="G106" s="22"/>
      <c r="H106" s="22"/>
      <c r="I106" s="18" t="str">
        <f>IF(ISBLANK(Tabel4[[#This Row],[UITERLIJK GEREED]]),"",_xlfn.ISOWEEKNUM(Tabel4[[#This Row],[UITERLIJK GEREED]]))</f>
        <v/>
      </c>
    </row>
    <row r="107" spans="1:12" x14ac:dyDescent="0.3">
      <c r="A107" s="19">
        <v>12</v>
      </c>
      <c r="B107" s="20" t="s">
        <v>9</v>
      </c>
      <c r="C107" s="21" t="s">
        <v>163</v>
      </c>
      <c r="D107" s="21"/>
      <c r="E107" s="21"/>
      <c r="F107" s="18" t="str">
        <f>IF(ISBLANK(Tabel4[[#This Row],[UITVOEREN OP]]),"",_xlfn.ISOWEEKNUM(Tabel4[[#This Row],[UITVOEREN OP]]))</f>
        <v/>
      </c>
      <c r="G107" s="22"/>
      <c r="H107" s="22"/>
      <c r="I107" s="18" t="str">
        <f>IF(ISBLANK(Tabel4[[#This Row],[UITERLIJK GEREED]]),"",_xlfn.ISOWEEKNUM(Tabel4[[#This Row],[UITERLIJK GEREED]]))</f>
        <v/>
      </c>
    </row>
    <row r="108" spans="1:12" ht="34.9" customHeight="1" x14ac:dyDescent="0.3">
      <c r="A108" s="19">
        <v>13</v>
      </c>
      <c r="B108" s="20" t="s">
        <v>8</v>
      </c>
      <c r="C108" s="21" t="s">
        <v>138</v>
      </c>
      <c r="D108" s="21"/>
      <c r="E108" s="21"/>
      <c r="F108" s="18" t="str">
        <f>IF(ISBLANK(Tabel4[[#This Row],[UITVOEREN OP]]),"",_xlfn.ISOWEEKNUM(Tabel4[[#This Row],[UITVOEREN OP]]))</f>
        <v/>
      </c>
      <c r="G108" s="22"/>
      <c r="H108" s="22"/>
      <c r="I108" s="18" t="str">
        <f>IF(ISBLANK(Tabel4[[#This Row],[UITERLIJK GEREED]]),"",_xlfn.ISOWEEKNUM(Tabel4[[#This Row],[UITERLIJK GEREED]]))</f>
        <v/>
      </c>
      <c r="K108" s="23"/>
      <c r="L108" s="23"/>
    </row>
    <row r="109" spans="1:12" ht="23.25" customHeight="1" x14ac:dyDescent="0.3">
      <c r="A109" s="19"/>
      <c r="B109" s="20"/>
      <c r="C109" s="21"/>
      <c r="D109" s="21"/>
      <c r="E109" s="21"/>
      <c r="F109" s="22"/>
      <c r="G109" s="22"/>
      <c r="K109" s="23"/>
      <c r="L109" s="23"/>
    </row>
    <row r="110" spans="1:12" x14ac:dyDescent="0.3">
      <c r="A110" s="19"/>
      <c r="B110" s="20"/>
      <c r="C110" s="21"/>
      <c r="D110" s="21"/>
      <c r="E110" s="21"/>
      <c r="F110" s="22"/>
      <c r="G110" s="22"/>
      <c r="K110" s="23"/>
      <c r="L110" s="23"/>
    </row>
    <row r="111" spans="1:12" ht="27" customHeight="1" x14ac:dyDescent="0.3">
      <c r="A111" s="20" t="s">
        <v>4</v>
      </c>
      <c r="B111" s="20" t="s">
        <v>7</v>
      </c>
      <c r="C111" s="21" t="s">
        <v>15</v>
      </c>
      <c r="D111" s="23" t="s">
        <v>3</v>
      </c>
      <c r="E111" s="21" t="s">
        <v>0</v>
      </c>
      <c r="F111" s="35" t="s">
        <v>79</v>
      </c>
      <c r="G111" s="21" t="s">
        <v>5</v>
      </c>
      <c r="H111" s="21" t="s">
        <v>6</v>
      </c>
      <c r="I111" s="35" t="s">
        <v>81</v>
      </c>
      <c r="J111" s="21" t="s">
        <v>13</v>
      </c>
      <c r="K111" s="23"/>
      <c r="L111" s="23"/>
    </row>
    <row r="112" spans="1:12" x14ac:dyDescent="0.3">
      <c r="A112" s="19">
        <v>1</v>
      </c>
      <c r="B112" s="20" t="s">
        <v>10</v>
      </c>
      <c r="C112" s="21" t="s">
        <v>74</v>
      </c>
      <c r="D112" s="21"/>
      <c r="E112" s="21"/>
      <c r="F112" s="18" t="str">
        <f>IF(ISBLANK(Tabel5[[#This Row],[UITVOEREN OP]]),"",_xlfn.ISOWEEKNUM(Tabel5[[#This Row],[UITVOEREN OP]]))</f>
        <v/>
      </c>
      <c r="G112" s="22"/>
      <c r="H112" s="22"/>
      <c r="I112" s="18" t="str">
        <f>IF(ISBLANK(Tabel5[[#This Row],[UITERLIJK GEREED]]),"",_xlfn.ISOWEEKNUM(Tabel5[[#This Row],[UITERLIJK GEREED]]))</f>
        <v/>
      </c>
      <c r="K112" s="23"/>
      <c r="L112" s="23"/>
    </row>
    <row r="113" spans="1:12" ht="30" x14ac:dyDescent="0.3">
      <c r="A113" s="19">
        <v>2</v>
      </c>
      <c r="B113" s="20" t="s">
        <v>10</v>
      </c>
      <c r="C113" s="21" t="s">
        <v>142</v>
      </c>
      <c r="D113" s="21"/>
      <c r="E113" s="21"/>
      <c r="F113" s="18" t="str">
        <f>IF(ISBLANK(Tabel5[[#This Row],[UITVOEREN OP]]),"",_xlfn.ISOWEEKNUM(Tabel5[[#This Row],[UITVOEREN OP]]))</f>
        <v/>
      </c>
      <c r="G113" s="22"/>
      <c r="H113" s="22"/>
      <c r="I113" s="18" t="str">
        <f>IF(ISBLANK(Tabel5[[#This Row],[UITERLIJK GEREED]]),"",_xlfn.ISOWEEKNUM(Tabel5[[#This Row],[UITERLIJK GEREED]]))</f>
        <v/>
      </c>
      <c r="K113" s="23"/>
      <c r="L113" s="23"/>
    </row>
    <row r="114" spans="1:12" s="28" customFormat="1" x14ac:dyDescent="0.25">
      <c r="A114" s="19">
        <v>3</v>
      </c>
      <c r="B114" s="20" t="s">
        <v>10</v>
      </c>
      <c r="C114" s="21" t="s">
        <v>39</v>
      </c>
      <c r="D114" s="21"/>
      <c r="E114" s="21"/>
      <c r="F114" s="18" t="str">
        <f>IF(ISBLANK(Tabel5[[#This Row],[UITVOEREN OP]]),"",_xlfn.ISOWEEKNUM(Tabel5[[#This Row],[UITVOEREN OP]]))</f>
        <v/>
      </c>
      <c r="G114" s="22"/>
      <c r="H114" s="22"/>
      <c r="I114" s="18" t="str">
        <f>IF(ISBLANK(Tabel5[[#This Row],[UITERLIJK GEREED]]),"",_xlfn.ISOWEEKNUM(Tabel5[[#This Row],[UITERLIJK GEREED]]))</f>
        <v/>
      </c>
      <c r="J114" s="23"/>
    </row>
    <row r="115" spans="1:12" x14ac:dyDescent="0.3">
      <c r="A115" s="19">
        <v>4</v>
      </c>
      <c r="B115" s="20" t="s">
        <v>10</v>
      </c>
      <c r="C115" s="21" t="s">
        <v>41</v>
      </c>
      <c r="D115" s="21"/>
      <c r="E115" s="21"/>
      <c r="F115" s="18" t="str">
        <f>IF(ISBLANK(Tabel5[[#This Row],[UITVOEREN OP]]),"",_xlfn.ISOWEEKNUM(Tabel5[[#This Row],[UITVOEREN OP]]))</f>
        <v/>
      </c>
      <c r="G115" s="22"/>
      <c r="H115" s="22"/>
      <c r="I115" s="18" t="str">
        <f>IF(ISBLANK(Tabel5[[#This Row],[UITERLIJK GEREED]]),"",_xlfn.ISOWEEKNUM(Tabel5[[#This Row],[UITERLIJK GEREED]]))</f>
        <v/>
      </c>
      <c r="K115" s="23"/>
      <c r="L115" s="23"/>
    </row>
    <row r="116" spans="1:12" s="30" customFormat="1" ht="30" x14ac:dyDescent="0.3">
      <c r="A116" s="19">
        <v>5</v>
      </c>
      <c r="B116" s="20" t="s">
        <v>10</v>
      </c>
      <c r="C116" s="21" t="s">
        <v>92</v>
      </c>
      <c r="D116" s="21"/>
      <c r="E116" s="21"/>
      <c r="F116" s="18" t="str">
        <f>IF(ISBLANK(Tabel5[[#This Row],[UITVOEREN OP]]),"",_xlfn.ISOWEEKNUM(Tabel5[[#This Row],[UITVOEREN OP]]))</f>
        <v/>
      </c>
      <c r="G116" s="22"/>
      <c r="H116" s="22"/>
      <c r="I116" s="18" t="str">
        <f>IF(ISBLANK(Tabel5[[#This Row],[UITERLIJK GEREED]]),"",_xlfn.ISOWEEKNUM(Tabel5[[#This Row],[UITERLIJK GEREED]]))</f>
        <v/>
      </c>
      <c r="J116" s="23"/>
      <c r="K116" s="29"/>
      <c r="L116" s="29"/>
    </row>
    <row r="117" spans="1:12" s="30" customFormat="1" ht="60" x14ac:dyDescent="0.3">
      <c r="A117" s="19">
        <v>6</v>
      </c>
      <c r="B117" s="20" t="s">
        <v>10</v>
      </c>
      <c r="C117" s="21" t="s">
        <v>93</v>
      </c>
      <c r="D117" s="36"/>
      <c r="E117" s="36"/>
      <c r="F117" s="18" t="str">
        <f>IF(ISBLANK(Tabel5[[#This Row],[UITVOEREN OP]]),"",_xlfn.ISOWEEKNUM(Tabel5[[#This Row],[UITVOEREN OP]]))</f>
        <v/>
      </c>
      <c r="G117" s="36"/>
      <c r="H117" s="36"/>
      <c r="I117" s="18" t="str">
        <f>IF(ISBLANK(Tabel5[[#This Row],[UITERLIJK GEREED]]),"",_xlfn.ISOWEEKNUM(Tabel5[[#This Row],[UITERLIJK GEREED]]))</f>
        <v/>
      </c>
      <c r="J117" s="36"/>
      <c r="K117" s="29"/>
      <c r="L117" s="29"/>
    </row>
    <row r="118" spans="1:12" ht="30" x14ac:dyDescent="0.3">
      <c r="A118" s="19">
        <v>7</v>
      </c>
      <c r="B118" s="20" t="s">
        <v>11</v>
      </c>
      <c r="C118" s="21" t="s">
        <v>38</v>
      </c>
      <c r="D118" s="21"/>
      <c r="E118" s="21"/>
      <c r="F118" s="18" t="str">
        <f>IF(ISBLANK(Tabel5[[#This Row],[UITVOEREN OP]]),"",_xlfn.ISOWEEKNUM(Tabel5[[#This Row],[UITVOEREN OP]]))</f>
        <v/>
      </c>
      <c r="G118" s="22"/>
      <c r="H118" s="22"/>
      <c r="I118" s="18" t="str">
        <f>IF(ISBLANK(Tabel5[[#This Row],[UITERLIJK GEREED]]),"",_xlfn.ISOWEEKNUM(Tabel5[[#This Row],[UITERLIJK GEREED]]))</f>
        <v/>
      </c>
      <c r="K118" s="23"/>
      <c r="L118" s="23"/>
    </row>
    <row r="119" spans="1:12" ht="30" x14ac:dyDescent="0.3">
      <c r="A119" s="19">
        <v>8</v>
      </c>
      <c r="B119" s="36" t="s">
        <v>11</v>
      </c>
      <c r="C119" s="37" t="s">
        <v>169</v>
      </c>
      <c r="D119" s="21"/>
      <c r="E119" s="21"/>
      <c r="F119" s="18" t="str">
        <f>IF(ISBLANK(Tabel5[[#This Row],[UITVOEREN OP]]),"",_xlfn.ISOWEEKNUM(Tabel5[[#This Row],[UITVOEREN OP]]))</f>
        <v/>
      </c>
      <c r="G119" s="22"/>
      <c r="H119" s="22"/>
      <c r="I119" s="18" t="str">
        <f>IF(ISBLANK(Tabel5[[#This Row],[UITERLIJK GEREED]]),"",_xlfn.ISOWEEKNUM(Tabel5[[#This Row],[UITERLIJK GEREED]]))</f>
        <v/>
      </c>
      <c r="K119" s="23"/>
      <c r="L119" s="23"/>
    </row>
    <row r="120" spans="1:12" ht="30" x14ac:dyDescent="0.3">
      <c r="A120" s="19">
        <v>9</v>
      </c>
      <c r="B120" s="20" t="s">
        <v>11</v>
      </c>
      <c r="C120" s="21" t="s">
        <v>37</v>
      </c>
      <c r="D120" s="21"/>
      <c r="E120" s="21"/>
      <c r="F120" s="18" t="str">
        <f>IF(ISBLANK(Tabel5[[#This Row],[UITVOEREN OP]]),"",_xlfn.ISOWEEKNUM(Tabel5[[#This Row],[UITVOEREN OP]]))</f>
        <v/>
      </c>
      <c r="G120" s="22"/>
      <c r="H120" s="22"/>
      <c r="I120" s="18" t="str">
        <f>IF(ISBLANK(Tabel5[[#This Row],[UITERLIJK GEREED]]),"",_xlfn.ISOWEEKNUM(Tabel5[[#This Row],[UITERLIJK GEREED]]))</f>
        <v/>
      </c>
      <c r="K120" s="23"/>
      <c r="L120" s="23"/>
    </row>
    <row r="121" spans="1:12" x14ac:dyDescent="0.3">
      <c r="A121" s="19">
        <v>10</v>
      </c>
      <c r="B121" s="20" t="s">
        <v>11</v>
      </c>
      <c r="C121" s="21" t="s">
        <v>68</v>
      </c>
      <c r="D121" s="21"/>
      <c r="E121" s="21"/>
      <c r="F121" s="18" t="str">
        <f>IF(ISBLANK(Tabel5[[#This Row],[UITVOEREN OP]]),"",_xlfn.ISOWEEKNUM(Tabel5[[#This Row],[UITVOEREN OP]]))</f>
        <v/>
      </c>
      <c r="G121" s="22"/>
      <c r="H121" s="22"/>
      <c r="I121" s="18" t="str">
        <f>IF(ISBLANK(Tabel5[[#This Row],[UITERLIJK GEREED]]),"",_xlfn.ISOWEEKNUM(Tabel5[[#This Row],[UITERLIJK GEREED]]))</f>
        <v/>
      </c>
      <c r="K121" s="23"/>
      <c r="L121" s="23"/>
    </row>
    <row r="122" spans="1:12" x14ac:dyDescent="0.3">
      <c r="A122" s="19">
        <v>11</v>
      </c>
      <c r="B122" s="20" t="s">
        <v>11</v>
      </c>
      <c r="C122" s="21" t="s">
        <v>82</v>
      </c>
      <c r="D122" s="21"/>
      <c r="E122" s="21"/>
      <c r="F122" s="18" t="str">
        <f>IF(ISBLANK(Tabel5[[#This Row],[UITVOEREN OP]]),"",_xlfn.ISOWEEKNUM(Tabel5[[#This Row],[UITVOEREN OP]]))</f>
        <v/>
      </c>
      <c r="G122" s="22"/>
      <c r="H122" s="22"/>
      <c r="I122" s="18" t="str">
        <f>IF(ISBLANK(Tabel5[[#This Row],[UITERLIJK GEREED]]),"",_xlfn.ISOWEEKNUM(Tabel5[[#This Row],[UITERLIJK GEREED]]))</f>
        <v/>
      </c>
      <c r="K122" s="23"/>
      <c r="L122" s="23"/>
    </row>
    <row r="123" spans="1:12" x14ac:dyDescent="0.3">
      <c r="A123" s="19">
        <v>12</v>
      </c>
      <c r="B123" s="20" t="s">
        <v>11</v>
      </c>
      <c r="C123" s="21" t="s">
        <v>45</v>
      </c>
      <c r="D123" s="21"/>
      <c r="E123" s="21"/>
      <c r="F123" s="18" t="str">
        <f>IF(ISBLANK(Tabel5[[#This Row],[UITVOEREN OP]]),"",_xlfn.ISOWEEKNUM(Tabel5[[#This Row],[UITVOEREN OP]]))</f>
        <v/>
      </c>
      <c r="G123" s="22"/>
      <c r="H123" s="22"/>
      <c r="I123" s="18" t="str">
        <f>IF(ISBLANK(Tabel5[[#This Row],[UITERLIJK GEREED]]),"",_xlfn.ISOWEEKNUM(Tabel5[[#This Row],[UITERLIJK GEREED]]))</f>
        <v/>
      </c>
      <c r="K123" s="23"/>
      <c r="L123" s="23"/>
    </row>
    <row r="124" spans="1:12" x14ac:dyDescent="0.3">
      <c r="A124" s="19">
        <v>13</v>
      </c>
      <c r="B124" s="20" t="s">
        <v>11</v>
      </c>
      <c r="C124" s="21" t="s">
        <v>46</v>
      </c>
      <c r="D124" s="21"/>
      <c r="E124" s="21"/>
      <c r="F124" s="18" t="str">
        <f>IF(ISBLANK(Tabel5[[#This Row],[UITVOEREN OP]]),"",_xlfn.ISOWEEKNUM(Tabel5[[#This Row],[UITVOEREN OP]]))</f>
        <v/>
      </c>
      <c r="G124" s="22"/>
      <c r="H124" s="22"/>
      <c r="I124" s="18" t="str">
        <f>IF(ISBLANK(Tabel5[[#This Row],[UITERLIJK GEREED]]),"",_xlfn.ISOWEEKNUM(Tabel5[[#This Row],[UITERLIJK GEREED]]))</f>
        <v/>
      </c>
      <c r="K124" s="23"/>
      <c r="L124" s="23"/>
    </row>
    <row r="125" spans="1:12" ht="45" x14ac:dyDescent="0.3">
      <c r="A125" s="19">
        <v>14</v>
      </c>
      <c r="B125" s="20" t="s">
        <v>11</v>
      </c>
      <c r="C125" s="21" t="s">
        <v>90</v>
      </c>
      <c r="D125" s="21"/>
      <c r="E125" s="21"/>
      <c r="F125" s="18" t="str">
        <f>IF(ISBLANK(Tabel5[[#This Row],[UITVOEREN OP]]),"",_xlfn.ISOWEEKNUM(Tabel5[[#This Row],[UITVOEREN OP]]))</f>
        <v/>
      </c>
      <c r="G125" s="22"/>
      <c r="H125" s="22"/>
      <c r="I125" s="18" t="str">
        <f>IF(ISBLANK(Tabel5[[#This Row],[UITERLIJK GEREED]]),"",_xlfn.ISOWEEKNUM(Tabel5[[#This Row],[UITERLIJK GEREED]]))</f>
        <v/>
      </c>
      <c r="K125" s="23"/>
      <c r="L125" s="23"/>
    </row>
    <row r="126" spans="1:12" x14ac:dyDescent="0.3">
      <c r="A126" s="19">
        <v>15</v>
      </c>
      <c r="B126" s="20" t="s">
        <v>11</v>
      </c>
      <c r="C126" s="21" t="s">
        <v>44</v>
      </c>
      <c r="D126" s="21"/>
      <c r="E126" s="21"/>
      <c r="F126" s="18" t="str">
        <f>IF(ISBLANK(Tabel5[[#This Row],[UITVOEREN OP]]),"",_xlfn.ISOWEEKNUM(Tabel5[[#This Row],[UITVOEREN OP]]))</f>
        <v/>
      </c>
      <c r="G126" s="22"/>
      <c r="H126" s="22"/>
      <c r="I126" s="18" t="str">
        <f>IF(ISBLANK(Tabel5[[#This Row],[UITERLIJK GEREED]]),"",_xlfn.ISOWEEKNUM(Tabel5[[#This Row],[UITERLIJK GEREED]]))</f>
        <v/>
      </c>
      <c r="K126" s="23"/>
      <c r="L126" s="23"/>
    </row>
    <row r="127" spans="1:12" x14ac:dyDescent="0.3">
      <c r="A127" s="19">
        <v>16</v>
      </c>
      <c r="B127" s="20" t="s">
        <v>11</v>
      </c>
      <c r="C127" s="21" t="s">
        <v>94</v>
      </c>
      <c r="D127" s="21"/>
      <c r="E127" s="21"/>
      <c r="F127" s="18" t="str">
        <f>IF(ISBLANK(Tabel5[[#This Row],[UITVOEREN OP]]),"",_xlfn.ISOWEEKNUM(Tabel5[[#This Row],[UITVOEREN OP]]))</f>
        <v/>
      </c>
      <c r="G127" s="22"/>
      <c r="H127" s="22"/>
      <c r="I127" s="18" t="str">
        <f>IF(ISBLANK(Tabel5[[#This Row],[UITERLIJK GEREED]]),"",_xlfn.ISOWEEKNUM(Tabel5[[#This Row],[UITERLIJK GEREED]]))</f>
        <v/>
      </c>
      <c r="K127" s="23"/>
      <c r="L127" s="23"/>
    </row>
    <row r="128" spans="1:12" x14ac:dyDescent="0.3">
      <c r="A128" s="19">
        <v>17</v>
      </c>
      <c r="B128" s="20" t="s">
        <v>11</v>
      </c>
      <c r="C128" s="21" t="s">
        <v>95</v>
      </c>
      <c r="D128" s="21"/>
      <c r="E128" s="21"/>
      <c r="F128" s="18" t="str">
        <f>IF(ISBLANK(Tabel5[[#This Row],[UITVOEREN OP]]),"",_xlfn.ISOWEEKNUM(Tabel5[[#This Row],[UITVOEREN OP]]))</f>
        <v/>
      </c>
      <c r="G128" s="22"/>
      <c r="H128" s="22"/>
      <c r="I128" s="18" t="str">
        <f>IF(ISBLANK(Tabel5[[#This Row],[UITERLIJK GEREED]]),"",_xlfn.ISOWEEKNUM(Tabel5[[#This Row],[UITERLIJK GEREED]]))</f>
        <v/>
      </c>
      <c r="K128" s="23"/>
      <c r="L128" s="23"/>
    </row>
    <row r="129" spans="1:12" ht="30" x14ac:dyDescent="0.3">
      <c r="A129" s="19">
        <v>18</v>
      </c>
      <c r="B129" s="20" t="s">
        <v>11</v>
      </c>
      <c r="C129" s="21" t="s">
        <v>96</v>
      </c>
      <c r="D129" s="21"/>
      <c r="E129" s="21"/>
      <c r="F129" s="18" t="str">
        <f>IF(ISBLANK(Tabel5[[#This Row],[UITVOEREN OP]]),"",_xlfn.ISOWEEKNUM(Tabel5[[#This Row],[UITVOEREN OP]]))</f>
        <v/>
      </c>
      <c r="G129" s="22"/>
      <c r="H129" s="22"/>
      <c r="I129" s="18" t="str">
        <f>IF(ISBLANK(Tabel5[[#This Row],[UITERLIJK GEREED]]),"",_xlfn.ISOWEEKNUM(Tabel5[[#This Row],[UITERLIJK GEREED]]))</f>
        <v/>
      </c>
      <c r="K129" s="23"/>
      <c r="L129" s="23"/>
    </row>
    <row r="130" spans="1:12" x14ac:dyDescent="0.3">
      <c r="A130" s="19">
        <v>19</v>
      </c>
      <c r="B130" s="20" t="s">
        <v>11</v>
      </c>
      <c r="C130" s="21" t="s">
        <v>42</v>
      </c>
      <c r="D130" s="21"/>
      <c r="E130" s="21"/>
      <c r="F130" s="18" t="str">
        <f>IF(ISBLANK(Tabel5[[#This Row],[UITVOEREN OP]]),"",_xlfn.ISOWEEKNUM(Tabel5[[#This Row],[UITVOEREN OP]]))</f>
        <v/>
      </c>
      <c r="G130" s="22"/>
      <c r="H130" s="22"/>
      <c r="I130" s="18" t="str">
        <f>IF(ISBLANK(Tabel5[[#This Row],[UITERLIJK GEREED]]),"",_xlfn.ISOWEEKNUM(Tabel5[[#This Row],[UITERLIJK GEREED]]))</f>
        <v/>
      </c>
      <c r="K130" s="23"/>
      <c r="L130" s="23"/>
    </row>
    <row r="131" spans="1:12" x14ac:dyDescent="0.3">
      <c r="A131" s="19">
        <v>20</v>
      </c>
      <c r="B131" s="20" t="s">
        <v>11</v>
      </c>
      <c r="C131" s="21" t="s">
        <v>43</v>
      </c>
      <c r="D131" s="21"/>
      <c r="E131" s="21"/>
      <c r="F131" s="18" t="str">
        <f>IF(ISBLANK(Tabel5[[#This Row],[UITVOEREN OP]]),"",_xlfn.ISOWEEKNUM(Tabel5[[#This Row],[UITVOEREN OP]]))</f>
        <v/>
      </c>
      <c r="G131" s="22"/>
      <c r="H131" s="22"/>
      <c r="I131" s="18" t="str">
        <f>IF(ISBLANK(Tabel5[[#This Row],[UITERLIJK GEREED]]),"",_xlfn.ISOWEEKNUM(Tabel5[[#This Row],[UITERLIJK GEREED]]))</f>
        <v/>
      </c>
      <c r="K131" s="23"/>
      <c r="L131" s="23"/>
    </row>
    <row r="132" spans="1:12" x14ac:dyDescent="0.3">
      <c r="A132" s="19">
        <v>21</v>
      </c>
      <c r="B132" s="20" t="s">
        <v>11</v>
      </c>
      <c r="C132" s="21" t="s">
        <v>64</v>
      </c>
      <c r="D132" s="21"/>
      <c r="E132" s="21"/>
      <c r="F132" s="18" t="str">
        <f>IF(ISBLANK(Tabel5[[#This Row],[UITVOEREN OP]]),"",_xlfn.ISOWEEKNUM(Tabel5[[#This Row],[UITVOEREN OP]]))</f>
        <v/>
      </c>
      <c r="G132" s="22"/>
      <c r="H132" s="22"/>
      <c r="I132" s="18" t="str">
        <f>IF(ISBLANK(Tabel5[[#This Row],[UITERLIJK GEREED]]),"",_xlfn.ISOWEEKNUM(Tabel5[[#This Row],[UITERLIJK GEREED]]))</f>
        <v/>
      </c>
      <c r="K132" s="23"/>
      <c r="L132" s="23"/>
    </row>
    <row r="133" spans="1:12" x14ac:dyDescent="0.3">
      <c r="A133" s="19">
        <v>22</v>
      </c>
      <c r="B133" s="20" t="s">
        <v>11</v>
      </c>
      <c r="C133" s="21" t="s">
        <v>91</v>
      </c>
      <c r="D133" s="21"/>
      <c r="E133" s="21"/>
      <c r="F133" s="18" t="str">
        <f>IF(ISBLANK(Tabel5[[#This Row],[UITVOEREN OP]]),"",_xlfn.ISOWEEKNUM(Tabel5[[#This Row],[UITVOEREN OP]]))</f>
        <v/>
      </c>
      <c r="G133" s="22"/>
      <c r="H133" s="22"/>
      <c r="I133" s="18" t="str">
        <f>IF(ISBLANK(Tabel5[[#This Row],[UITERLIJK GEREED]]),"",_xlfn.ISOWEEKNUM(Tabel5[[#This Row],[UITERLIJK GEREED]]))</f>
        <v/>
      </c>
      <c r="K133" s="23"/>
      <c r="L133" s="23"/>
    </row>
    <row r="134" spans="1:12" ht="30" x14ac:dyDescent="0.3">
      <c r="A134" s="19">
        <v>23</v>
      </c>
      <c r="B134" s="20" t="s">
        <v>11</v>
      </c>
      <c r="C134" s="21" t="s">
        <v>140</v>
      </c>
      <c r="D134" s="21"/>
      <c r="E134" s="21"/>
      <c r="F134" s="18" t="str">
        <f>IF(ISBLANK(Tabel5[[#This Row],[UITVOEREN OP]]),"",_xlfn.ISOWEEKNUM(Tabel5[[#This Row],[UITVOEREN OP]]))</f>
        <v/>
      </c>
      <c r="G134" s="22"/>
      <c r="H134" s="22"/>
      <c r="I134" s="18" t="str">
        <f>IF(ISBLANK(Tabel5[[#This Row],[UITERLIJK GEREED]]),"",_xlfn.ISOWEEKNUM(Tabel5[[#This Row],[UITERLIJK GEREED]]))</f>
        <v/>
      </c>
    </row>
    <row r="135" spans="1:12" ht="30" x14ac:dyDescent="0.3">
      <c r="A135" s="19">
        <v>24</v>
      </c>
      <c r="B135" s="20" t="s">
        <v>11</v>
      </c>
      <c r="C135" s="42" t="s">
        <v>168</v>
      </c>
      <c r="D135" s="21"/>
      <c r="E135" s="21"/>
      <c r="F135" s="18" t="str">
        <f>IF(ISBLANK(Tabel5[[#This Row],[UITVOEREN OP]]),"",_xlfn.ISOWEEKNUM(Tabel5[[#This Row],[UITVOEREN OP]]))</f>
        <v/>
      </c>
      <c r="G135" s="22"/>
      <c r="H135" s="22"/>
      <c r="I135" s="18" t="str">
        <f>IF(ISBLANK(Tabel5[[#This Row],[UITERLIJK GEREED]]),"",_xlfn.ISOWEEKNUM(Tabel5[[#This Row],[UITERLIJK GEREED]]))</f>
        <v/>
      </c>
    </row>
    <row r="136" spans="1:12" ht="75" x14ac:dyDescent="0.3">
      <c r="A136" s="19">
        <v>25</v>
      </c>
      <c r="B136" s="20" t="s">
        <v>11</v>
      </c>
      <c r="C136" s="42" t="s">
        <v>170</v>
      </c>
      <c r="D136" s="21"/>
      <c r="E136" s="21"/>
      <c r="F136" s="18" t="str">
        <f>IF(ISBLANK(Tabel5[[#This Row],[UITVOEREN OP]]),"",_xlfn.ISOWEEKNUM(Tabel5[[#This Row],[UITVOEREN OP]]))</f>
        <v/>
      </c>
      <c r="G136" s="22"/>
      <c r="H136" s="22"/>
      <c r="I136" s="18" t="str">
        <f>IF(ISBLANK(Tabel5[[#This Row],[UITERLIJK GEREED]]),"",_xlfn.ISOWEEKNUM(Tabel5[[#This Row],[UITERLIJK GEREED]]))</f>
        <v/>
      </c>
    </row>
    <row r="137" spans="1:12" ht="30" x14ac:dyDescent="0.3">
      <c r="A137" s="19">
        <v>26</v>
      </c>
      <c r="B137" s="20" t="s">
        <v>11</v>
      </c>
      <c r="C137" s="42" t="s">
        <v>139</v>
      </c>
      <c r="D137" s="21"/>
      <c r="E137" s="21"/>
      <c r="F137" s="18" t="str">
        <f>IF(ISBLANK(Tabel5[[#This Row],[UITVOEREN OP]]),"",_xlfn.ISOWEEKNUM(Tabel5[[#This Row],[UITVOEREN OP]]))</f>
        <v/>
      </c>
      <c r="G137" s="22"/>
      <c r="H137" s="22"/>
      <c r="I137" s="18" t="str">
        <f>IF(ISBLANK(Tabel5[[#This Row],[UITERLIJK GEREED]]),"",_xlfn.ISOWEEKNUM(Tabel5[[#This Row],[UITERLIJK GEREED]]))</f>
        <v/>
      </c>
    </row>
    <row r="138" spans="1:12" x14ac:dyDescent="0.3">
      <c r="A138" s="19">
        <v>27</v>
      </c>
      <c r="B138" s="20" t="s">
        <v>11</v>
      </c>
      <c r="C138" s="21" t="s">
        <v>141</v>
      </c>
      <c r="D138" s="21"/>
      <c r="E138" s="21"/>
      <c r="F138" s="18" t="str">
        <f>IF(ISBLANK(Tabel5[[#This Row],[UITVOEREN OP]]),"",_xlfn.ISOWEEKNUM(Tabel5[[#This Row],[UITVOEREN OP]]))</f>
        <v/>
      </c>
      <c r="G138" s="22"/>
      <c r="H138" s="22"/>
      <c r="I138" s="18" t="str">
        <f>IF(ISBLANK(Tabel5[[#This Row],[UITERLIJK GEREED]]),"",_xlfn.ISOWEEKNUM(Tabel5[[#This Row],[UITERLIJK GEREED]]))</f>
        <v/>
      </c>
    </row>
    <row r="139" spans="1:12" x14ac:dyDescent="0.3">
      <c r="A139" s="19">
        <v>28</v>
      </c>
      <c r="B139" s="20" t="s">
        <v>11</v>
      </c>
      <c r="C139" s="42" t="s">
        <v>143</v>
      </c>
      <c r="D139" s="21"/>
      <c r="E139" s="21"/>
      <c r="F139" s="18" t="str">
        <f>IF(ISBLANK(Tabel5[[#This Row],[UITVOEREN OP]]),"",_xlfn.ISOWEEKNUM(Tabel5[[#This Row],[UITVOEREN OP]]))</f>
        <v/>
      </c>
      <c r="G139" s="22"/>
      <c r="H139" s="22"/>
      <c r="I139" s="18" t="str">
        <f>IF(ISBLANK(Tabel5[[#This Row],[UITERLIJK GEREED]]),"",_xlfn.ISOWEEKNUM(Tabel5[[#This Row],[UITERLIJK GEREED]]))</f>
        <v/>
      </c>
    </row>
    <row r="140" spans="1:12" x14ac:dyDescent="0.3">
      <c r="A140" s="19">
        <v>29</v>
      </c>
      <c r="B140" s="20" t="s">
        <v>11</v>
      </c>
      <c r="C140" s="42" t="s">
        <v>144</v>
      </c>
      <c r="D140" s="21"/>
      <c r="E140" s="21"/>
      <c r="F140" s="18" t="str">
        <f>IF(ISBLANK(Tabel5[[#This Row],[UITVOEREN OP]]),"",_xlfn.ISOWEEKNUM(Tabel5[[#This Row],[UITVOEREN OP]]))</f>
        <v/>
      </c>
      <c r="G140" s="22"/>
      <c r="H140" s="22"/>
      <c r="I140" s="18" t="str">
        <f>IF(ISBLANK(Tabel5[[#This Row],[UITERLIJK GEREED]]),"",_xlfn.ISOWEEKNUM(Tabel5[[#This Row],[UITERLIJK GEREED]]))</f>
        <v/>
      </c>
    </row>
    <row r="141" spans="1:12" x14ac:dyDescent="0.3">
      <c r="A141" s="19">
        <v>30</v>
      </c>
      <c r="B141" s="20" t="s">
        <v>101</v>
      </c>
      <c r="C141" s="42" t="s">
        <v>145</v>
      </c>
      <c r="D141" s="21"/>
      <c r="E141" s="21"/>
      <c r="F141" s="18" t="str">
        <f>IF(ISBLANK(Tabel5[[#This Row],[UITVOEREN OP]]),"",_xlfn.ISOWEEKNUM(Tabel5[[#This Row],[UITVOEREN OP]]))</f>
        <v/>
      </c>
      <c r="G141" s="22"/>
      <c r="H141" s="22"/>
      <c r="I141" s="18" t="str">
        <f>IF(ISBLANK(Tabel5[[#This Row],[UITERLIJK GEREED]]),"",_xlfn.ISOWEEKNUM(Tabel5[[#This Row],[UITERLIJK GEREED]]))</f>
        <v/>
      </c>
    </row>
    <row r="142" spans="1:12" x14ac:dyDescent="0.3">
      <c r="A142" s="19">
        <v>31</v>
      </c>
      <c r="B142" s="20" t="s">
        <v>101</v>
      </c>
      <c r="C142" s="42" t="s">
        <v>158</v>
      </c>
      <c r="D142" s="21"/>
      <c r="E142" s="21"/>
      <c r="F142" s="18" t="str">
        <f>IF(ISBLANK(Tabel5[[#This Row],[UITVOEREN OP]]),"",_xlfn.ISOWEEKNUM(Tabel5[[#This Row],[UITVOEREN OP]]))</f>
        <v/>
      </c>
      <c r="G142" s="22"/>
      <c r="H142" s="22"/>
      <c r="I142" s="18" t="str">
        <f>IF(ISBLANK(Tabel5[[#This Row],[UITERLIJK GEREED]]),"",_xlfn.ISOWEEKNUM(Tabel5[[#This Row],[UITERLIJK GEREED]]))</f>
        <v/>
      </c>
    </row>
    <row r="143" spans="1:12" x14ac:dyDescent="0.3">
      <c r="A143" s="19">
        <v>32</v>
      </c>
      <c r="B143" s="20" t="s">
        <v>101</v>
      </c>
      <c r="C143" s="42" t="s">
        <v>159</v>
      </c>
      <c r="D143" s="21"/>
      <c r="E143" s="21"/>
      <c r="F143" s="18" t="str">
        <f>IF(ISBLANK(Tabel5[[#This Row],[UITVOEREN OP]]),"",_xlfn.ISOWEEKNUM(Tabel5[[#This Row],[UITVOEREN OP]]))</f>
        <v/>
      </c>
      <c r="G143" s="22"/>
      <c r="H143" s="22"/>
      <c r="I143" s="18" t="str">
        <f>IF(ISBLANK(Tabel5[[#This Row],[UITERLIJK GEREED]]),"",_xlfn.ISOWEEKNUM(Tabel5[[#This Row],[UITERLIJK GEREED]]))</f>
        <v/>
      </c>
    </row>
    <row r="144" spans="1:12" x14ac:dyDescent="0.3">
      <c r="A144" s="19">
        <v>33</v>
      </c>
      <c r="B144" s="20" t="s">
        <v>101</v>
      </c>
      <c r="C144" s="42" t="s">
        <v>146</v>
      </c>
      <c r="D144" s="21"/>
      <c r="E144" s="21"/>
      <c r="F144" s="18" t="str">
        <f>IF(ISBLANK(Tabel5[[#This Row],[UITVOEREN OP]]),"",_xlfn.ISOWEEKNUM(Tabel5[[#This Row],[UITVOEREN OP]]))</f>
        <v/>
      </c>
      <c r="G144" s="22"/>
      <c r="H144" s="22"/>
      <c r="I144" s="18" t="str">
        <f>IF(ISBLANK(Tabel5[[#This Row],[UITERLIJK GEREED]]),"",_xlfn.ISOWEEKNUM(Tabel5[[#This Row],[UITERLIJK GEREED]]))</f>
        <v/>
      </c>
    </row>
    <row r="145" spans="1:10" x14ac:dyDescent="0.3">
      <c r="A145" s="19">
        <v>34</v>
      </c>
      <c r="B145" s="20" t="s">
        <v>101</v>
      </c>
      <c r="C145" s="42" t="s">
        <v>147</v>
      </c>
      <c r="D145" s="21"/>
      <c r="E145" s="21"/>
      <c r="F145" s="18" t="str">
        <f>IF(ISBLANK(Tabel5[[#This Row],[UITVOEREN OP]]),"",_xlfn.ISOWEEKNUM(Tabel5[[#This Row],[UITVOEREN OP]]))</f>
        <v/>
      </c>
      <c r="G145" s="22"/>
      <c r="H145" s="22"/>
      <c r="I145" s="18" t="str">
        <f>IF(ISBLANK(Tabel5[[#This Row],[UITERLIJK GEREED]]),"",_xlfn.ISOWEEKNUM(Tabel5[[#This Row],[UITERLIJK GEREED]]))</f>
        <v/>
      </c>
    </row>
    <row r="146" spans="1:10" x14ac:dyDescent="0.3">
      <c r="A146" s="19">
        <v>35</v>
      </c>
      <c r="B146" s="20" t="s">
        <v>101</v>
      </c>
      <c r="C146" s="42" t="s">
        <v>157</v>
      </c>
      <c r="D146" s="21"/>
      <c r="E146" s="21"/>
      <c r="F146" s="18" t="str">
        <f>IF(ISBLANK(Tabel5[[#This Row],[UITVOEREN OP]]),"",_xlfn.ISOWEEKNUM(Tabel5[[#This Row],[UITVOEREN OP]]))</f>
        <v/>
      </c>
      <c r="G146" s="22"/>
      <c r="H146" s="22"/>
      <c r="I146" s="18" t="str">
        <f>IF(ISBLANK(Tabel5[[#This Row],[UITERLIJK GEREED]]),"",_xlfn.ISOWEEKNUM(Tabel5[[#This Row],[UITERLIJK GEREED]]))</f>
        <v/>
      </c>
    </row>
    <row r="147" spans="1:10" ht="30" x14ac:dyDescent="0.3">
      <c r="A147" s="19">
        <v>36</v>
      </c>
      <c r="B147" s="20" t="s">
        <v>101</v>
      </c>
      <c r="C147" s="45" t="s">
        <v>172</v>
      </c>
      <c r="D147" s="21"/>
      <c r="E147" s="21"/>
      <c r="F147" s="18" t="str">
        <f>IF(ISBLANK(Tabel5[[#This Row],[UITVOEREN OP]]),"",_xlfn.ISOWEEKNUM(Tabel5[[#This Row],[UITVOEREN OP]]))</f>
        <v/>
      </c>
      <c r="G147" s="22"/>
      <c r="H147" s="22"/>
      <c r="I147" s="18" t="str">
        <f>IF(ISBLANK(Tabel5[[#This Row],[UITERLIJK GEREED]]),"",_xlfn.ISOWEEKNUM(Tabel5[[#This Row],[UITERLIJK GEREED]]))</f>
        <v/>
      </c>
    </row>
    <row r="148" spans="1:10" ht="30" x14ac:dyDescent="0.3">
      <c r="A148" s="19">
        <v>37</v>
      </c>
      <c r="B148" s="20" t="s">
        <v>101</v>
      </c>
      <c r="C148" s="45" t="s">
        <v>160</v>
      </c>
      <c r="D148" s="21"/>
      <c r="E148" s="21"/>
      <c r="F148" s="18" t="str">
        <f>IF(ISBLANK(Tabel5[[#This Row],[UITVOEREN OP]]),"",_xlfn.ISOWEEKNUM(Tabel5[[#This Row],[UITVOEREN OP]]))</f>
        <v/>
      </c>
      <c r="G148" s="22"/>
      <c r="H148" s="22"/>
      <c r="I148" s="18" t="str">
        <f>IF(ISBLANK(Tabel5[[#This Row],[UITERLIJK GEREED]]),"",_xlfn.ISOWEEKNUM(Tabel5[[#This Row],[UITERLIJK GEREED]]))</f>
        <v/>
      </c>
    </row>
    <row r="149" spans="1:10" x14ac:dyDescent="0.3">
      <c r="A149" s="19">
        <v>38</v>
      </c>
      <c r="B149" s="20" t="s">
        <v>99</v>
      </c>
      <c r="C149" s="42" t="s">
        <v>148</v>
      </c>
      <c r="D149" s="21"/>
      <c r="E149" s="21"/>
      <c r="F149" s="18" t="str">
        <f>IF(ISBLANK(Tabel5[[#This Row],[UITVOEREN OP]]),"",_xlfn.ISOWEEKNUM(Tabel5[[#This Row],[UITVOEREN OP]]))</f>
        <v/>
      </c>
      <c r="G149" s="22"/>
      <c r="H149" s="22"/>
      <c r="I149" s="18" t="str">
        <f>IF(ISBLANK(Tabel5[[#This Row],[UITERLIJK GEREED]]),"",_xlfn.ISOWEEKNUM(Tabel5[[#This Row],[UITERLIJK GEREED]]))</f>
        <v/>
      </c>
    </row>
    <row r="150" spans="1:10" ht="30" x14ac:dyDescent="0.3">
      <c r="A150" s="19">
        <v>39</v>
      </c>
      <c r="B150" s="20" t="s">
        <v>12</v>
      </c>
      <c r="C150" s="43" t="s">
        <v>149</v>
      </c>
      <c r="D150" s="21"/>
      <c r="E150" s="21"/>
      <c r="F150" s="18" t="str">
        <f>IF(ISBLANK(Tabel5[[#This Row],[UITVOEREN OP]]),"",_xlfn.ISOWEEKNUM(Tabel5[[#This Row],[UITVOEREN OP]]))</f>
        <v/>
      </c>
      <c r="G150" s="22"/>
      <c r="H150" s="22"/>
      <c r="I150" s="18" t="str">
        <f>IF(ISBLANK(Tabel5[[#This Row],[UITERLIJK GEREED]]),"",_xlfn.ISOWEEKNUM(Tabel5[[#This Row],[UITERLIJK GEREED]]))</f>
        <v/>
      </c>
    </row>
    <row r="151" spans="1:10" s="30" customFormat="1" x14ac:dyDescent="0.3">
      <c r="A151" s="32">
        <v>40</v>
      </c>
      <c r="B151" s="39"/>
      <c r="C151" s="31" t="s">
        <v>97</v>
      </c>
      <c r="D151" s="31"/>
      <c r="E151" s="31"/>
      <c r="F151" s="40" t="str">
        <f>IF(ISBLANK(Tabel5[[#This Row],[UITVOEREN OP]]),"",_xlfn.ISOWEEKNUM(Tabel5[[#This Row],[UITVOEREN OP]]))</f>
        <v/>
      </c>
      <c r="G151" s="41"/>
      <c r="H151" s="41"/>
      <c r="I151" s="40" t="str">
        <f>IF(ISBLANK(Tabel5[[#This Row],[UITERLIJK GEREED]]),"",_xlfn.ISOWEEKNUM(Tabel5[[#This Row],[UITERLIJK GEREED]]))</f>
        <v/>
      </c>
      <c r="J151" s="29"/>
    </row>
    <row r="152" spans="1:10" x14ac:dyDescent="0.3">
      <c r="A152" s="19"/>
      <c r="B152" s="20"/>
      <c r="C152" s="21"/>
      <c r="D152" s="21"/>
      <c r="E152" s="21"/>
      <c r="F152" s="21"/>
      <c r="G152" s="22"/>
    </row>
    <row r="153" spans="1:10" x14ac:dyDescent="0.3">
      <c r="A153" s="19"/>
      <c r="B153" s="20"/>
      <c r="C153" s="21"/>
      <c r="D153" s="21"/>
      <c r="E153" s="21"/>
      <c r="F153" s="21"/>
      <c r="G153" s="22"/>
    </row>
    <row r="154" spans="1:10" x14ac:dyDescent="0.3">
      <c r="A154" s="19"/>
      <c r="B154" s="20"/>
      <c r="C154" s="21"/>
      <c r="D154" s="21"/>
      <c r="E154" s="21"/>
      <c r="F154" s="21"/>
      <c r="G154" s="22"/>
    </row>
    <row r="155" spans="1:10" x14ac:dyDescent="0.3">
      <c r="A155" s="19"/>
      <c r="B155" s="20"/>
      <c r="C155" s="21"/>
      <c r="D155" s="21"/>
      <c r="E155" s="21"/>
      <c r="F155" s="21"/>
      <c r="G155" s="22"/>
    </row>
    <row r="156" spans="1:10" x14ac:dyDescent="0.3">
      <c r="A156" s="19"/>
      <c r="B156" s="20"/>
      <c r="C156" s="21"/>
      <c r="D156" s="21"/>
      <c r="E156" s="21"/>
      <c r="F156" s="21"/>
      <c r="G156" s="22"/>
    </row>
    <row r="157" spans="1:10" x14ac:dyDescent="0.3">
      <c r="A157" s="19"/>
      <c r="B157" s="20"/>
      <c r="C157" s="21"/>
      <c r="D157" s="21"/>
      <c r="E157" s="21"/>
      <c r="F157" s="21"/>
      <c r="G157" s="22"/>
    </row>
    <row r="158" spans="1:10" x14ac:dyDescent="0.3">
      <c r="A158" s="19"/>
      <c r="B158" s="20"/>
      <c r="C158" s="21"/>
      <c r="D158" s="21"/>
      <c r="E158" s="21"/>
      <c r="F158" s="21"/>
      <c r="G158" s="22"/>
    </row>
    <row r="159" spans="1:10" x14ac:dyDescent="0.3">
      <c r="A159" s="19"/>
      <c r="B159" s="20"/>
      <c r="C159" s="21"/>
      <c r="D159" s="21"/>
      <c r="E159" s="21"/>
      <c r="F159" s="21"/>
      <c r="G159" s="22"/>
    </row>
    <row r="160" spans="1:10" x14ac:dyDescent="0.3">
      <c r="A160" s="19"/>
      <c r="B160" s="20"/>
      <c r="C160" s="21"/>
      <c r="D160" s="21"/>
      <c r="E160" s="21"/>
      <c r="F160" s="21"/>
      <c r="G160" s="22"/>
    </row>
    <row r="161" spans="1:7" x14ac:dyDescent="0.3">
      <c r="A161" s="19"/>
      <c r="B161" s="20"/>
      <c r="C161" s="21"/>
      <c r="D161" s="21"/>
      <c r="E161" s="21"/>
      <c r="F161" s="21"/>
      <c r="G161" s="22"/>
    </row>
    <row r="162" spans="1:7" x14ac:dyDescent="0.3">
      <c r="A162" s="19"/>
      <c r="B162" s="20"/>
      <c r="C162" s="21"/>
      <c r="D162" s="21"/>
      <c r="E162" s="21"/>
      <c r="F162" s="21"/>
      <c r="G162" s="22"/>
    </row>
    <row r="163" spans="1:7" x14ac:dyDescent="0.3">
      <c r="A163" s="19"/>
      <c r="B163" s="20"/>
      <c r="C163" s="21"/>
      <c r="D163" s="21"/>
      <c r="E163" s="21"/>
      <c r="F163" s="21"/>
      <c r="G163" s="22"/>
    </row>
    <row r="164" spans="1:7" x14ac:dyDescent="0.3">
      <c r="A164" s="19"/>
      <c r="B164" s="20"/>
      <c r="C164" s="21"/>
      <c r="D164" s="21"/>
      <c r="E164" s="21"/>
      <c r="F164" s="21"/>
      <c r="G164" s="22"/>
    </row>
    <row r="165" spans="1:7" x14ac:dyDescent="0.3">
      <c r="A165" s="19"/>
      <c r="B165" s="20"/>
      <c r="C165" s="21"/>
      <c r="D165" s="21"/>
      <c r="E165" s="21"/>
      <c r="F165" s="21"/>
      <c r="G165" s="22"/>
    </row>
    <row r="166" spans="1:7" x14ac:dyDescent="0.3">
      <c r="A166" s="19"/>
      <c r="B166" s="20"/>
      <c r="C166" s="21"/>
      <c r="D166" s="21"/>
      <c r="E166" s="21"/>
      <c r="F166" s="21"/>
      <c r="G166" s="22"/>
    </row>
    <row r="167" spans="1:7" x14ac:dyDescent="0.3">
      <c r="A167" s="19"/>
      <c r="B167" s="20"/>
      <c r="C167" s="21"/>
      <c r="D167" s="21"/>
      <c r="E167" s="21"/>
      <c r="F167" s="21"/>
      <c r="G167" s="22"/>
    </row>
    <row r="168" spans="1:7" x14ac:dyDescent="0.3">
      <c r="A168" s="19"/>
      <c r="B168" s="20"/>
      <c r="C168" s="21"/>
      <c r="D168" s="21"/>
      <c r="E168" s="21"/>
      <c r="F168" s="21"/>
      <c r="G168" s="22"/>
    </row>
    <row r="169" spans="1:7" x14ac:dyDescent="0.3">
      <c r="A169" s="19"/>
      <c r="B169" s="20"/>
      <c r="C169" s="21"/>
      <c r="D169" s="21"/>
      <c r="E169" s="21"/>
      <c r="F169" s="21"/>
      <c r="G169" s="22"/>
    </row>
    <row r="170" spans="1:7" x14ac:dyDescent="0.3">
      <c r="A170" s="19"/>
      <c r="B170" s="20"/>
      <c r="C170" s="21"/>
      <c r="D170" s="21"/>
      <c r="E170" s="21"/>
      <c r="F170" s="21"/>
      <c r="G170" s="22"/>
    </row>
    <row r="171" spans="1:7" x14ac:dyDescent="0.3">
      <c r="A171" s="19"/>
      <c r="B171" s="20"/>
      <c r="C171" s="21"/>
      <c r="D171" s="21"/>
      <c r="E171" s="21"/>
      <c r="F171" s="21"/>
      <c r="G171" s="22"/>
    </row>
    <row r="172" spans="1:7" x14ac:dyDescent="0.3">
      <c r="A172" s="19"/>
      <c r="B172" s="20"/>
      <c r="C172" s="21"/>
      <c r="D172" s="21"/>
      <c r="E172" s="21"/>
      <c r="F172" s="21"/>
      <c r="G172" s="22"/>
    </row>
    <row r="173" spans="1:7" x14ac:dyDescent="0.3">
      <c r="A173" s="19"/>
      <c r="B173" s="20"/>
      <c r="C173" s="21"/>
      <c r="D173" s="21"/>
      <c r="E173" s="21"/>
      <c r="F173" s="21"/>
      <c r="G173" s="22"/>
    </row>
    <row r="174" spans="1:7" x14ac:dyDescent="0.3">
      <c r="A174" s="19"/>
      <c r="B174" s="20"/>
      <c r="C174" s="21"/>
      <c r="D174" s="21"/>
      <c r="E174" s="21"/>
      <c r="F174" s="21"/>
      <c r="G174" s="22"/>
    </row>
    <row r="175" spans="1:7" x14ac:dyDescent="0.3">
      <c r="A175" s="19"/>
      <c r="B175" s="20"/>
      <c r="C175" s="21"/>
      <c r="D175" s="21"/>
      <c r="E175" s="21"/>
      <c r="F175" s="21"/>
      <c r="G175" s="22"/>
    </row>
    <row r="176" spans="1:7" x14ac:dyDescent="0.3">
      <c r="A176" s="19"/>
      <c r="B176" s="20"/>
      <c r="C176" s="21"/>
      <c r="D176" s="21"/>
      <c r="E176" s="21"/>
      <c r="F176" s="21"/>
      <c r="G176" s="22"/>
    </row>
    <row r="177" spans="1:7" x14ac:dyDescent="0.3">
      <c r="A177" s="19"/>
      <c r="B177" s="20"/>
      <c r="C177" s="21"/>
      <c r="D177" s="21"/>
      <c r="E177" s="21"/>
      <c r="F177" s="21"/>
      <c r="G177" s="22"/>
    </row>
    <row r="178" spans="1:7" x14ac:dyDescent="0.3">
      <c r="A178" s="19"/>
      <c r="B178" s="20"/>
      <c r="C178" s="21"/>
      <c r="D178" s="21"/>
      <c r="E178" s="21"/>
      <c r="F178" s="21"/>
      <c r="G178" s="22"/>
    </row>
    <row r="179" spans="1:7" x14ac:dyDescent="0.3">
      <c r="A179" s="19"/>
      <c r="B179" s="20"/>
      <c r="C179" s="21"/>
      <c r="D179" s="21"/>
      <c r="E179" s="21"/>
      <c r="F179" s="21"/>
      <c r="G179" s="22"/>
    </row>
    <row r="180" spans="1:7" x14ac:dyDescent="0.3">
      <c r="A180" s="19"/>
      <c r="B180" s="20"/>
      <c r="C180" s="21"/>
      <c r="D180" s="21"/>
      <c r="E180" s="21"/>
      <c r="F180" s="21"/>
      <c r="G180" s="22"/>
    </row>
    <row r="181" spans="1:7" x14ac:dyDescent="0.3">
      <c r="A181" s="19"/>
      <c r="B181" s="20"/>
      <c r="C181" s="21"/>
      <c r="D181" s="21"/>
      <c r="E181" s="21"/>
      <c r="F181" s="21"/>
      <c r="G181" s="22"/>
    </row>
    <row r="182" spans="1:7" x14ac:dyDescent="0.3">
      <c r="A182" s="19"/>
      <c r="B182" s="20"/>
      <c r="C182" s="21"/>
      <c r="D182" s="21"/>
      <c r="E182" s="21"/>
      <c r="F182" s="21"/>
      <c r="G182" s="22"/>
    </row>
    <row r="183" spans="1:7" x14ac:dyDescent="0.3">
      <c r="A183" s="19"/>
      <c r="B183" s="20"/>
      <c r="C183" s="21"/>
      <c r="D183" s="21"/>
      <c r="E183" s="21"/>
      <c r="F183" s="21"/>
      <c r="G183" s="22"/>
    </row>
    <row r="184" spans="1:7" x14ac:dyDescent="0.3">
      <c r="A184" s="19"/>
      <c r="B184" s="20"/>
      <c r="C184" s="21"/>
      <c r="D184" s="21"/>
      <c r="E184" s="21"/>
      <c r="F184" s="21"/>
      <c r="G184" s="22"/>
    </row>
    <row r="185" spans="1:7" x14ac:dyDescent="0.3">
      <c r="A185" s="19"/>
      <c r="B185" s="20"/>
      <c r="C185" s="21"/>
      <c r="D185" s="21"/>
      <c r="E185" s="21"/>
      <c r="F185" s="21"/>
      <c r="G185" s="22"/>
    </row>
    <row r="186" spans="1:7" x14ac:dyDescent="0.3">
      <c r="A186" s="19"/>
      <c r="B186" s="20"/>
      <c r="C186" s="21"/>
      <c r="D186" s="21"/>
      <c r="E186" s="21"/>
      <c r="F186" s="21"/>
      <c r="G186" s="22"/>
    </row>
    <row r="187" spans="1:7" x14ac:dyDescent="0.3">
      <c r="A187" s="19"/>
      <c r="B187" s="20"/>
      <c r="C187" s="21"/>
      <c r="D187" s="21"/>
      <c r="E187" s="21"/>
      <c r="F187" s="21"/>
      <c r="G187" s="22"/>
    </row>
    <row r="188" spans="1:7" x14ac:dyDescent="0.3">
      <c r="A188" s="19"/>
      <c r="B188" s="20"/>
      <c r="C188" s="21"/>
      <c r="D188" s="21"/>
      <c r="E188" s="21"/>
      <c r="F188" s="21"/>
      <c r="G188" s="22"/>
    </row>
    <row r="189" spans="1:7" x14ac:dyDescent="0.3">
      <c r="A189" s="19"/>
      <c r="B189" s="20"/>
      <c r="C189" s="21"/>
      <c r="D189" s="21"/>
      <c r="E189" s="21"/>
      <c r="F189" s="21"/>
      <c r="G189" s="22"/>
    </row>
    <row r="190" spans="1:7" x14ac:dyDescent="0.3">
      <c r="A190" s="19"/>
      <c r="B190" s="20"/>
      <c r="C190" s="21"/>
      <c r="D190" s="21"/>
      <c r="E190" s="21"/>
      <c r="F190" s="21"/>
      <c r="G190" s="22"/>
    </row>
    <row r="191" spans="1:7" x14ac:dyDescent="0.3">
      <c r="A191" s="19"/>
      <c r="B191" s="20"/>
      <c r="C191" s="21"/>
      <c r="D191" s="21"/>
      <c r="E191" s="21"/>
      <c r="F191" s="21"/>
      <c r="G191" s="22"/>
    </row>
    <row r="192" spans="1:7" x14ac:dyDescent="0.3">
      <c r="A192" s="19"/>
      <c r="B192" s="20"/>
      <c r="C192" s="21"/>
      <c r="D192" s="21"/>
      <c r="E192" s="21"/>
      <c r="F192" s="21"/>
      <c r="G192" s="22"/>
    </row>
    <row r="193" spans="1:7" x14ac:dyDescent="0.3">
      <c r="A193" s="19"/>
      <c r="B193" s="20"/>
      <c r="C193" s="21"/>
      <c r="D193" s="21"/>
      <c r="E193" s="21"/>
      <c r="F193" s="21"/>
      <c r="G193" s="22"/>
    </row>
    <row r="194" spans="1:7" x14ac:dyDescent="0.3">
      <c r="A194" s="19"/>
      <c r="B194" s="20"/>
      <c r="C194" s="21"/>
      <c r="D194" s="21"/>
      <c r="E194" s="21"/>
      <c r="F194" s="21"/>
      <c r="G194" s="22"/>
    </row>
    <row r="195" spans="1:7" x14ac:dyDescent="0.3">
      <c r="A195" s="19"/>
      <c r="B195" s="20"/>
      <c r="C195" s="21"/>
      <c r="D195" s="21"/>
      <c r="E195" s="21"/>
      <c r="F195" s="21"/>
      <c r="G195" s="22"/>
    </row>
    <row r="196" spans="1:7" x14ac:dyDescent="0.3">
      <c r="A196" s="19"/>
      <c r="B196" s="20"/>
      <c r="C196" s="21"/>
      <c r="D196" s="21"/>
      <c r="E196" s="21"/>
      <c r="F196" s="21"/>
      <c r="G196" s="22"/>
    </row>
    <row r="197" spans="1:7" x14ac:dyDescent="0.3">
      <c r="A197" s="19"/>
      <c r="B197" s="20"/>
      <c r="C197" s="21"/>
      <c r="D197" s="21"/>
      <c r="E197" s="21"/>
      <c r="F197" s="21"/>
      <c r="G197" s="22"/>
    </row>
    <row r="198" spans="1:7" x14ac:dyDescent="0.3">
      <c r="A198" s="19"/>
      <c r="B198" s="20"/>
      <c r="C198" s="21"/>
      <c r="D198" s="21"/>
      <c r="E198" s="21"/>
      <c r="F198" s="21"/>
      <c r="G198" s="22"/>
    </row>
    <row r="199" spans="1:7" x14ac:dyDescent="0.3">
      <c r="A199" s="19"/>
      <c r="B199" s="20"/>
      <c r="C199" s="21"/>
      <c r="D199" s="21"/>
      <c r="E199" s="21"/>
      <c r="F199" s="21"/>
      <c r="G199" s="22"/>
    </row>
    <row r="200" spans="1:7" x14ac:dyDescent="0.3">
      <c r="A200" s="19"/>
      <c r="B200" s="20"/>
      <c r="C200" s="21"/>
      <c r="D200" s="21"/>
      <c r="E200" s="21"/>
      <c r="F200" s="21"/>
      <c r="G200" s="22"/>
    </row>
    <row r="201" spans="1:7" x14ac:dyDescent="0.3">
      <c r="A201" s="19"/>
      <c r="B201" s="20"/>
      <c r="C201" s="21"/>
      <c r="D201" s="21"/>
      <c r="E201" s="21"/>
      <c r="F201" s="21"/>
      <c r="G201" s="22"/>
    </row>
    <row r="202" spans="1:7" x14ac:dyDescent="0.3">
      <c r="A202" s="19"/>
      <c r="B202" s="20"/>
      <c r="C202" s="21"/>
      <c r="D202" s="21"/>
      <c r="E202" s="21"/>
      <c r="F202" s="21"/>
      <c r="G202" s="22"/>
    </row>
    <row r="203" spans="1:7" x14ac:dyDescent="0.3">
      <c r="A203" s="19"/>
      <c r="B203" s="20"/>
      <c r="C203" s="21"/>
      <c r="D203" s="21"/>
      <c r="E203" s="21"/>
      <c r="F203" s="21"/>
      <c r="G203" s="22"/>
    </row>
    <row r="204" spans="1:7" x14ac:dyDescent="0.3">
      <c r="A204" s="19"/>
      <c r="B204" s="20"/>
      <c r="C204" s="21"/>
      <c r="D204" s="21"/>
      <c r="E204" s="21"/>
      <c r="F204" s="21"/>
      <c r="G204" s="22"/>
    </row>
    <row r="205" spans="1:7" x14ac:dyDescent="0.3">
      <c r="A205" s="19"/>
      <c r="B205" s="20"/>
      <c r="C205" s="21"/>
      <c r="D205" s="21"/>
      <c r="E205" s="21"/>
      <c r="F205" s="21"/>
      <c r="G205" s="22"/>
    </row>
    <row r="206" spans="1:7" x14ac:dyDescent="0.3">
      <c r="A206" s="19"/>
      <c r="B206" s="20"/>
      <c r="C206" s="21"/>
      <c r="D206" s="21"/>
      <c r="E206" s="21"/>
      <c r="F206" s="21"/>
      <c r="G206" s="22"/>
    </row>
    <row r="207" spans="1:7" x14ac:dyDescent="0.3">
      <c r="A207" s="19"/>
      <c r="B207" s="20"/>
      <c r="C207" s="21"/>
      <c r="D207" s="21"/>
      <c r="E207" s="21"/>
      <c r="F207" s="21"/>
      <c r="G207" s="22"/>
    </row>
    <row r="208" spans="1:7" x14ac:dyDescent="0.3">
      <c r="A208" s="19"/>
      <c r="B208" s="20"/>
      <c r="C208" s="21"/>
      <c r="D208" s="21"/>
      <c r="E208" s="21"/>
      <c r="F208" s="21"/>
      <c r="G208" s="22"/>
    </row>
    <row r="209" spans="1:7" x14ac:dyDescent="0.3">
      <c r="A209" s="19"/>
      <c r="B209" s="20"/>
      <c r="C209" s="21"/>
      <c r="D209" s="21"/>
      <c r="E209" s="21"/>
      <c r="F209" s="21"/>
      <c r="G209" s="22"/>
    </row>
    <row r="210" spans="1:7" x14ac:dyDescent="0.3">
      <c r="A210" s="19"/>
      <c r="B210" s="20"/>
      <c r="C210" s="21"/>
      <c r="D210" s="21"/>
      <c r="E210" s="21"/>
      <c r="F210" s="21"/>
      <c r="G210" s="22"/>
    </row>
    <row r="211" spans="1:7" x14ac:dyDescent="0.3">
      <c r="A211" s="19"/>
      <c r="B211" s="20"/>
      <c r="C211" s="21"/>
      <c r="D211" s="21"/>
      <c r="E211" s="21"/>
      <c r="F211" s="21"/>
      <c r="G211" s="22"/>
    </row>
    <row r="212" spans="1:7" x14ac:dyDescent="0.3">
      <c r="A212" s="19"/>
      <c r="B212" s="20"/>
      <c r="C212" s="21"/>
      <c r="D212" s="21"/>
      <c r="E212" s="21"/>
      <c r="F212" s="21"/>
      <c r="G212" s="22"/>
    </row>
    <row r="213" spans="1:7" x14ac:dyDescent="0.3">
      <c r="A213" s="19"/>
      <c r="B213" s="20"/>
      <c r="C213" s="21"/>
      <c r="D213" s="21"/>
      <c r="E213" s="21"/>
      <c r="F213" s="21"/>
      <c r="G213" s="22"/>
    </row>
    <row r="214" spans="1:7" x14ac:dyDescent="0.3">
      <c r="A214" s="19"/>
      <c r="B214" s="20"/>
      <c r="C214" s="21"/>
      <c r="D214" s="21"/>
      <c r="E214" s="21"/>
      <c r="F214" s="21"/>
      <c r="G214" s="22"/>
    </row>
    <row r="215" spans="1:7" x14ac:dyDescent="0.3">
      <c r="A215" s="19"/>
      <c r="B215" s="20"/>
      <c r="C215" s="21"/>
      <c r="D215" s="21"/>
      <c r="E215" s="21"/>
      <c r="F215" s="21"/>
      <c r="G215" s="22"/>
    </row>
    <row r="216" spans="1:7" x14ac:dyDescent="0.3">
      <c r="A216" s="19"/>
      <c r="B216" s="20"/>
      <c r="C216" s="21"/>
      <c r="D216" s="21"/>
      <c r="E216" s="21"/>
      <c r="F216" s="21"/>
      <c r="G216" s="22"/>
    </row>
    <row r="217" spans="1:7" x14ac:dyDescent="0.3">
      <c r="A217" s="19"/>
      <c r="B217" s="20"/>
      <c r="C217" s="21"/>
      <c r="D217" s="21"/>
      <c r="E217" s="21"/>
      <c r="F217" s="21"/>
      <c r="G217" s="22"/>
    </row>
    <row r="218" spans="1:7" x14ac:dyDescent="0.3">
      <c r="A218" s="19"/>
      <c r="B218" s="20"/>
      <c r="C218" s="21"/>
      <c r="D218" s="21"/>
      <c r="E218" s="21"/>
      <c r="F218" s="21"/>
      <c r="G218" s="22"/>
    </row>
    <row r="219" spans="1:7" x14ac:dyDescent="0.3">
      <c r="A219" s="19"/>
      <c r="B219" s="20"/>
      <c r="C219" s="21"/>
      <c r="D219" s="21"/>
      <c r="E219" s="21"/>
      <c r="F219" s="21"/>
      <c r="G219" s="22"/>
    </row>
    <row r="220" spans="1:7" x14ac:dyDescent="0.3">
      <c r="A220" s="19"/>
      <c r="B220" s="20"/>
      <c r="C220" s="21"/>
      <c r="D220" s="21"/>
      <c r="E220" s="21"/>
      <c r="F220" s="21"/>
      <c r="G220" s="22"/>
    </row>
    <row r="221" spans="1:7" x14ac:dyDescent="0.3">
      <c r="A221" s="19"/>
      <c r="B221" s="20"/>
      <c r="C221" s="21"/>
      <c r="D221" s="21"/>
      <c r="E221" s="21"/>
      <c r="F221" s="21"/>
      <c r="G221" s="22"/>
    </row>
    <row r="222" spans="1:7" x14ac:dyDescent="0.3">
      <c r="A222" s="19"/>
      <c r="B222" s="20"/>
      <c r="C222" s="21"/>
      <c r="D222" s="21"/>
      <c r="E222" s="21"/>
      <c r="F222" s="21"/>
      <c r="G222" s="22"/>
    </row>
    <row r="223" spans="1:7" x14ac:dyDescent="0.3">
      <c r="A223" s="19"/>
      <c r="B223" s="20"/>
      <c r="C223" s="21"/>
      <c r="D223" s="21"/>
      <c r="E223" s="21"/>
      <c r="F223" s="21"/>
      <c r="G223" s="22"/>
    </row>
    <row r="224" spans="1:7" x14ac:dyDescent="0.3">
      <c r="A224" s="19"/>
      <c r="B224" s="20"/>
      <c r="C224" s="21"/>
      <c r="D224" s="21"/>
      <c r="E224" s="21"/>
      <c r="F224" s="21"/>
      <c r="G224" s="22"/>
    </row>
    <row r="225" spans="1:7" x14ac:dyDescent="0.3">
      <c r="A225" s="19"/>
      <c r="B225" s="20"/>
      <c r="C225" s="21"/>
      <c r="D225" s="21"/>
      <c r="E225" s="21"/>
      <c r="F225" s="21"/>
      <c r="G225" s="22"/>
    </row>
    <row r="226" spans="1:7" x14ac:dyDescent="0.3">
      <c r="A226" s="19"/>
      <c r="B226" s="20"/>
      <c r="C226" s="21"/>
      <c r="D226" s="21"/>
      <c r="E226" s="21"/>
      <c r="F226" s="21"/>
      <c r="G226" s="22"/>
    </row>
    <row r="227" spans="1:7" x14ac:dyDescent="0.3">
      <c r="A227" s="19"/>
      <c r="B227" s="20"/>
      <c r="C227" s="21"/>
      <c r="D227" s="21"/>
      <c r="E227" s="21"/>
      <c r="F227" s="21"/>
      <c r="G227" s="22"/>
    </row>
    <row r="228" spans="1:7" x14ac:dyDescent="0.3">
      <c r="A228" s="19"/>
      <c r="B228" s="20"/>
      <c r="C228" s="21"/>
      <c r="D228" s="21"/>
      <c r="E228" s="21"/>
      <c r="F228" s="21"/>
      <c r="G228" s="22"/>
    </row>
    <row r="229" spans="1:7" x14ac:dyDescent="0.3">
      <c r="A229" s="19"/>
      <c r="B229" s="20"/>
      <c r="C229" s="21"/>
      <c r="D229" s="21"/>
      <c r="E229" s="21"/>
      <c r="F229" s="21"/>
      <c r="G229" s="22"/>
    </row>
    <row r="230" spans="1:7" x14ac:dyDescent="0.3">
      <c r="A230" s="19"/>
      <c r="B230" s="20"/>
      <c r="C230" s="21"/>
      <c r="D230" s="21"/>
      <c r="E230" s="21"/>
      <c r="F230" s="21"/>
      <c r="G230" s="22"/>
    </row>
    <row r="231" spans="1:7" x14ac:dyDescent="0.3">
      <c r="A231" s="19"/>
      <c r="B231" s="20"/>
      <c r="C231" s="21"/>
      <c r="D231" s="21"/>
      <c r="E231" s="21"/>
      <c r="F231" s="21"/>
      <c r="G231" s="22"/>
    </row>
    <row r="232" spans="1:7" x14ac:dyDescent="0.3">
      <c r="A232" s="19"/>
      <c r="B232" s="20"/>
      <c r="C232" s="21"/>
      <c r="D232" s="21"/>
      <c r="E232" s="21"/>
      <c r="F232" s="21"/>
      <c r="G232" s="22"/>
    </row>
    <row r="233" spans="1:7" x14ac:dyDescent="0.3">
      <c r="A233" s="19"/>
      <c r="B233" s="20"/>
      <c r="C233" s="21"/>
      <c r="D233" s="21"/>
      <c r="E233" s="21"/>
      <c r="F233" s="21"/>
      <c r="G233" s="22"/>
    </row>
    <row r="234" spans="1:7" x14ac:dyDescent="0.3">
      <c r="A234" s="19"/>
      <c r="B234" s="20"/>
      <c r="C234" s="21"/>
      <c r="D234" s="21"/>
      <c r="E234" s="21"/>
      <c r="F234" s="21"/>
      <c r="G234" s="22"/>
    </row>
    <row r="235" spans="1:7" x14ac:dyDescent="0.3">
      <c r="A235" s="19"/>
      <c r="B235" s="20"/>
      <c r="C235" s="21"/>
      <c r="D235" s="21"/>
      <c r="E235" s="21"/>
      <c r="F235" s="21"/>
      <c r="G235" s="22"/>
    </row>
    <row r="236" spans="1:7" x14ac:dyDescent="0.3">
      <c r="A236" s="19"/>
      <c r="B236" s="20"/>
      <c r="C236" s="21"/>
      <c r="D236" s="21"/>
      <c r="E236" s="21"/>
      <c r="F236" s="21"/>
      <c r="G236" s="22"/>
    </row>
    <row r="237" spans="1:7" x14ac:dyDescent="0.3">
      <c r="A237" s="19"/>
      <c r="B237" s="20"/>
      <c r="C237" s="21"/>
      <c r="D237" s="21"/>
      <c r="E237" s="21"/>
      <c r="F237" s="21"/>
      <c r="G237" s="22"/>
    </row>
    <row r="238" spans="1:7" x14ac:dyDescent="0.3">
      <c r="A238" s="19"/>
      <c r="B238" s="20"/>
      <c r="C238" s="21"/>
      <c r="D238" s="21"/>
      <c r="E238" s="21"/>
      <c r="F238" s="21"/>
      <c r="G238" s="22"/>
    </row>
    <row r="239" spans="1:7" x14ac:dyDescent="0.3">
      <c r="A239" s="19"/>
      <c r="B239" s="20"/>
      <c r="C239" s="21"/>
      <c r="D239" s="21"/>
      <c r="E239" s="21"/>
      <c r="F239" s="21"/>
      <c r="G239" s="22"/>
    </row>
    <row r="240" spans="1:7" x14ac:dyDescent="0.3">
      <c r="A240" s="19"/>
      <c r="B240" s="20"/>
      <c r="C240" s="21"/>
      <c r="D240" s="21"/>
      <c r="E240" s="21"/>
      <c r="F240" s="21"/>
      <c r="G240" s="22"/>
    </row>
    <row r="241" spans="1:7" x14ac:dyDescent="0.3">
      <c r="A241" s="19"/>
      <c r="B241" s="20"/>
      <c r="C241" s="21"/>
      <c r="D241" s="21"/>
      <c r="E241" s="21"/>
      <c r="F241" s="21"/>
      <c r="G241" s="22"/>
    </row>
    <row r="242" spans="1:7" x14ac:dyDescent="0.3">
      <c r="A242" s="19"/>
      <c r="B242" s="20"/>
      <c r="C242" s="21"/>
      <c r="D242" s="21"/>
      <c r="E242" s="21"/>
      <c r="F242" s="21"/>
      <c r="G242" s="22"/>
    </row>
    <row r="243" spans="1:7" x14ac:dyDescent="0.3">
      <c r="A243" s="19"/>
      <c r="B243" s="20"/>
      <c r="C243" s="21"/>
      <c r="D243" s="21"/>
      <c r="E243" s="21"/>
      <c r="F243" s="21"/>
      <c r="G243" s="22"/>
    </row>
    <row r="244" spans="1:7" x14ac:dyDescent="0.3">
      <c r="A244" s="19"/>
      <c r="B244" s="20"/>
      <c r="C244" s="21"/>
      <c r="D244" s="21"/>
      <c r="E244" s="21"/>
      <c r="F244" s="21"/>
      <c r="G244" s="22"/>
    </row>
    <row r="245" spans="1:7" x14ac:dyDescent="0.3">
      <c r="A245" s="19"/>
      <c r="B245" s="20"/>
      <c r="C245" s="21"/>
      <c r="D245" s="21"/>
      <c r="E245" s="21"/>
      <c r="F245" s="21"/>
      <c r="G245" s="22"/>
    </row>
    <row r="246" spans="1:7" x14ac:dyDescent="0.3">
      <c r="A246" s="19"/>
      <c r="B246" s="20"/>
      <c r="C246" s="21"/>
      <c r="D246" s="21"/>
      <c r="E246" s="21"/>
      <c r="F246" s="21"/>
      <c r="G246" s="22"/>
    </row>
    <row r="247" spans="1:7" x14ac:dyDescent="0.3">
      <c r="A247" s="19"/>
      <c r="B247" s="20"/>
      <c r="C247" s="21"/>
      <c r="D247" s="21"/>
      <c r="E247" s="21"/>
      <c r="F247" s="21"/>
      <c r="G247" s="22"/>
    </row>
    <row r="248" spans="1:7" x14ac:dyDescent="0.3">
      <c r="A248" s="19"/>
      <c r="B248" s="20"/>
      <c r="C248" s="21"/>
      <c r="D248" s="21"/>
      <c r="E248" s="21"/>
      <c r="F248" s="21"/>
      <c r="G248" s="22"/>
    </row>
    <row r="249" spans="1:7" x14ac:dyDescent="0.3">
      <c r="A249" s="19"/>
      <c r="B249" s="20"/>
      <c r="C249" s="21"/>
      <c r="D249" s="21"/>
      <c r="E249" s="21"/>
      <c r="F249" s="21"/>
      <c r="G249" s="22"/>
    </row>
    <row r="250" spans="1:7" x14ac:dyDescent="0.3">
      <c r="A250" s="19"/>
      <c r="B250" s="20"/>
      <c r="C250" s="21"/>
      <c r="D250" s="21"/>
      <c r="E250" s="21"/>
      <c r="F250" s="21"/>
      <c r="G250" s="22"/>
    </row>
    <row r="251" spans="1:7" x14ac:dyDescent="0.3">
      <c r="A251" s="19"/>
      <c r="B251" s="20"/>
      <c r="C251" s="21"/>
      <c r="D251" s="21"/>
      <c r="E251" s="21"/>
      <c r="F251" s="21"/>
      <c r="G251" s="22"/>
    </row>
    <row r="252" spans="1:7" x14ac:dyDescent="0.3">
      <c r="A252" s="19"/>
      <c r="B252" s="20"/>
      <c r="C252" s="21"/>
      <c r="D252" s="21"/>
      <c r="E252" s="21"/>
      <c r="F252" s="21"/>
      <c r="G252" s="22"/>
    </row>
    <row r="253" spans="1:7" x14ac:dyDescent="0.3">
      <c r="A253" s="19"/>
      <c r="B253" s="20"/>
      <c r="C253" s="21"/>
      <c r="D253" s="21"/>
      <c r="E253" s="21"/>
      <c r="F253" s="21"/>
      <c r="G253" s="22"/>
    </row>
    <row r="254" spans="1:7" x14ac:dyDescent="0.3">
      <c r="A254" s="19"/>
      <c r="B254" s="20"/>
      <c r="C254" s="21"/>
      <c r="D254" s="21"/>
      <c r="E254" s="21"/>
      <c r="F254" s="21"/>
      <c r="G254" s="22"/>
    </row>
    <row r="255" spans="1:7" x14ac:dyDescent="0.3">
      <c r="A255" s="19"/>
      <c r="B255" s="20"/>
      <c r="C255" s="21"/>
      <c r="D255" s="21"/>
      <c r="E255" s="21"/>
      <c r="F255" s="21"/>
      <c r="G255" s="22"/>
    </row>
    <row r="256" spans="1:7" x14ac:dyDescent="0.3">
      <c r="A256" s="19"/>
      <c r="B256" s="20"/>
      <c r="C256" s="21"/>
      <c r="D256" s="21"/>
      <c r="E256" s="21"/>
      <c r="F256" s="21"/>
      <c r="G256" s="22"/>
    </row>
    <row r="257" spans="1:7" x14ac:dyDescent="0.3">
      <c r="A257" s="19"/>
      <c r="B257" s="20"/>
      <c r="C257" s="21"/>
      <c r="D257" s="21"/>
      <c r="E257" s="21"/>
      <c r="F257" s="21"/>
      <c r="G257" s="22"/>
    </row>
    <row r="258" spans="1:7" x14ac:dyDescent="0.3">
      <c r="A258" s="19"/>
      <c r="B258" s="20"/>
      <c r="C258" s="21"/>
      <c r="D258" s="21"/>
      <c r="E258" s="21"/>
      <c r="F258" s="21"/>
      <c r="G258" s="22"/>
    </row>
    <row r="259" spans="1:7" x14ac:dyDescent="0.3">
      <c r="A259" s="19"/>
      <c r="B259" s="20"/>
      <c r="C259" s="21"/>
      <c r="D259" s="21"/>
      <c r="E259" s="21"/>
      <c r="F259" s="21"/>
      <c r="G259" s="22"/>
    </row>
    <row r="260" spans="1:7" x14ac:dyDescent="0.3">
      <c r="A260" s="19"/>
      <c r="B260" s="20"/>
      <c r="C260" s="21"/>
      <c r="D260" s="21"/>
      <c r="E260" s="21"/>
      <c r="F260" s="21"/>
      <c r="G260" s="22"/>
    </row>
    <row r="261" spans="1:7" x14ac:dyDescent="0.3">
      <c r="A261" s="19"/>
      <c r="B261" s="20"/>
      <c r="C261" s="21"/>
      <c r="D261" s="21"/>
      <c r="E261" s="21"/>
      <c r="F261" s="21"/>
      <c r="G261" s="22"/>
    </row>
    <row r="262" spans="1:7" x14ac:dyDescent="0.3">
      <c r="A262" s="19"/>
      <c r="B262" s="20"/>
      <c r="C262" s="21"/>
      <c r="D262" s="21"/>
      <c r="E262" s="21"/>
      <c r="F262" s="21"/>
      <c r="G262" s="22"/>
    </row>
    <row r="263" spans="1:7" x14ac:dyDescent="0.3">
      <c r="A263" s="19"/>
      <c r="B263" s="20"/>
      <c r="C263" s="21"/>
      <c r="D263" s="21"/>
      <c r="E263" s="21"/>
      <c r="F263" s="21"/>
      <c r="G263" s="22"/>
    </row>
    <row r="264" spans="1:7" x14ac:dyDescent="0.3">
      <c r="A264" s="19"/>
      <c r="B264" s="20"/>
      <c r="C264" s="21"/>
      <c r="D264" s="21"/>
      <c r="E264" s="21"/>
      <c r="F264" s="21"/>
      <c r="G264" s="22"/>
    </row>
    <row r="265" spans="1:7" x14ac:dyDescent="0.3">
      <c r="A265" s="19"/>
      <c r="B265" s="20"/>
      <c r="C265" s="21"/>
      <c r="D265" s="21"/>
      <c r="E265" s="21"/>
      <c r="F265" s="21"/>
      <c r="G265" s="22"/>
    </row>
    <row r="266" spans="1:7" x14ac:dyDescent="0.3">
      <c r="A266" s="19"/>
      <c r="B266" s="20"/>
      <c r="C266" s="21"/>
      <c r="D266" s="21"/>
      <c r="E266" s="21"/>
      <c r="F266" s="21"/>
      <c r="G266" s="22"/>
    </row>
    <row r="267" spans="1:7" x14ac:dyDescent="0.3">
      <c r="A267" s="19"/>
      <c r="B267" s="20"/>
      <c r="C267" s="21"/>
      <c r="D267" s="21"/>
      <c r="E267" s="21"/>
      <c r="F267" s="21"/>
      <c r="G267" s="22"/>
    </row>
    <row r="268" spans="1:7" x14ac:dyDescent="0.3">
      <c r="A268" s="19"/>
      <c r="B268" s="20"/>
      <c r="C268" s="21"/>
      <c r="D268" s="21"/>
      <c r="E268" s="21"/>
      <c r="F268" s="21"/>
      <c r="G268" s="22"/>
    </row>
    <row r="269" spans="1:7" x14ac:dyDescent="0.3">
      <c r="A269" s="19"/>
      <c r="B269" s="20"/>
      <c r="C269" s="21"/>
      <c r="D269" s="21"/>
      <c r="E269" s="21"/>
      <c r="F269" s="21"/>
      <c r="G269" s="22"/>
    </row>
    <row r="270" spans="1:7" x14ac:dyDescent="0.3">
      <c r="A270" s="19"/>
      <c r="B270" s="20"/>
      <c r="C270" s="21"/>
      <c r="D270" s="21"/>
      <c r="E270" s="21"/>
      <c r="F270" s="21"/>
      <c r="G270" s="22"/>
    </row>
    <row r="271" spans="1:7" x14ac:dyDescent="0.3">
      <c r="A271" s="19"/>
      <c r="B271" s="20"/>
      <c r="C271" s="21"/>
      <c r="D271" s="21"/>
      <c r="E271" s="21"/>
      <c r="F271" s="21"/>
      <c r="G271" s="22"/>
    </row>
    <row r="272" spans="1:7" x14ac:dyDescent="0.3">
      <c r="A272" s="19"/>
      <c r="B272" s="20"/>
      <c r="C272" s="21"/>
      <c r="D272" s="21"/>
      <c r="E272" s="21"/>
      <c r="F272" s="21"/>
      <c r="G272" s="22"/>
    </row>
    <row r="273" spans="1:7" x14ac:dyDescent="0.3">
      <c r="A273" s="19"/>
      <c r="B273" s="20"/>
      <c r="C273" s="21"/>
      <c r="D273" s="21"/>
      <c r="E273" s="21"/>
      <c r="F273" s="21"/>
      <c r="G273" s="22"/>
    </row>
    <row r="274" spans="1:7" x14ac:dyDescent="0.3">
      <c r="A274" s="19"/>
      <c r="B274" s="20"/>
      <c r="C274" s="21"/>
      <c r="D274" s="21"/>
      <c r="E274" s="21"/>
      <c r="F274" s="21"/>
      <c r="G274" s="22"/>
    </row>
    <row r="275" spans="1:7" x14ac:dyDescent="0.3">
      <c r="A275" s="19"/>
      <c r="B275" s="20"/>
      <c r="C275" s="21"/>
      <c r="D275" s="21"/>
      <c r="E275" s="21"/>
      <c r="F275" s="21"/>
      <c r="G275" s="22"/>
    </row>
    <row r="276" spans="1:7" x14ac:dyDescent="0.3">
      <c r="A276" s="19"/>
      <c r="B276" s="20"/>
      <c r="C276" s="21"/>
      <c r="D276" s="21"/>
      <c r="E276" s="21"/>
      <c r="F276" s="21"/>
      <c r="G276" s="22"/>
    </row>
    <row r="277" spans="1:7" x14ac:dyDescent="0.3">
      <c r="A277" s="19"/>
      <c r="B277" s="20"/>
      <c r="C277" s="21"/>
      <c r="D277" s="21"/>
      <c r="E277" s="21"/>
      <c r="F277" s="21"/>
      <c r="G277" s="22"/>
    </row>
    <row r="278" spans="1:7" x14ac:dyDescent="0.3">
      <c r="A278" s="19"/>
      <c r="B278" s="20"/>
      <c r="C278" s="21"/>
      <c r="D278" s="21"/>
      <c r="E278" s="21"/>
      <c r="F278" s="21"/>
      <c r="G278" s="22"/>
    </row>
    <row r="279" spans="1:7" x14ac:dyDescent="0.3">
      <c r="A279" s="19"/>
      <c r="B279" s="20"/>
      <c r="C279" s="21"/>
      <c r="D279" s="21"/>
      <c r="E279" s="21"/>
      <c r="F279" s="21"/>
      <c r="G279" s="22"/>
    </row>
    <row r="280" spans="1:7" x14ac:dyDescent="0.3">
      <c r="A280" s="19"/>
      <c r="B280" s="20"/>
      <c r="C280" s="21"/>
      <c r="D280" s="21"/>
      <c r="E280" s="21"/>
      <c r="F280" s="21"/>
      <c r="G280" s="22"/>
    </row>
    <row r="281" spans="1:7" x14ac:dyDescent="0.3">
      <c r="A281" s="19"/>
      <c r="B281" s="20"/>
      <c r="C281" s="21"/>
      <c r="D281" s="21"/>
      <c r="E281" s="21"/>
      <c r="F281" s="21"/>
      <c r="G281" s="22"/>
    </row>
    <row r="282" spans="1:7" x14ac:dyDescent="0.3">
      <c r="A282" s="19"/>
      <c r="B282" s="20"/>
      <c r="C282" s="21"/>
      <c r="D282" s="21"/>
      <c r="E282" s="21"/>
      <c r="F282" s="21"/>
      <c r="G282" s="22"/>
    </row>
    <row r="283" spans="1:7" x14ac:dyDescent="0.3">
      <c r="A283" s="19"/>
      <c r="B283" s="20"/>
      <c r="C283" s="21"/>
      <c r="D283" s="21"/>
      <c r="E283" s="21"/>
      <c r="F283" s="21"/>
      <c r="G283" s="22"/>
    </row>
    <row r="284" spans="1:7" x14ac:dyDescent="0.3">
      <c r="A284" s="19"/>
      <c r="B284" s="20"/>
      <c r="C284" s="21"/>
      <c r="D284" s="21"/>
      <c r="E284" s="21"/>
      <c r="F284" s="21"/>
      <c r="G284" s="22"/>
    </row>
    <row r="285" spans="1:7" x14ac:dyDescent="0.3">
      <c r="A285" s="19"/>
      <c r="B285" s="20"/>
      <c r="C285" s="21"/>
      <c r="D285" s="21"/>
      <c r="E285" s="21"/>
      <c r="F285" s="21"/>
      <c r="G285" s="22"/>
    </row>
    <row r="286" spans="1:7" x14ac:dyDescent="0.3">
      <c r="A286" s="19"/>
      <c r="B286" s="20"/>
      <c r="C286" s="21"/>
      <c r="D286" s="21"/>
      <c r="E286" s="21"/>
      <c r="F286" s="21"/>
      <c r="G286" s="22"/>
    </row>
  </sheetData>
  <sheetProtection selectLockedCells="1"/>
  <mergeCells count="2">
    <mergeCell ref="A2:I2"/>
    <mergeCell ref="A1:J1"/>
  </mergeCells>
  <conditionalFormatting sqref="A6:J36 B37:J49 A37:A92 B50 D50:J50 B51:J92 A93:J93 A94:H94 A95:E95 G95:H95 J95 A96:J108 A109:H110 A111:E111 G111:H111 J111 A112:J112 D113:E116 G113:H116 J113:J116 A113:A151 F113:F151 I113:I151 D118:E150 G118:H150 J118:J150 B125:C151">
    <cfRule type="expression" dxfId="59" priority="215">
      <formula>$E6 = "Later uitvoeren"</formula>
    </cfRule>
    <cfRule type="expression" dxfId="58" priority="217">
      <formula xml:space="preserve"> $E6 = "Niet van toepassing"</formula>
    </cfRule>
  </conditionalFormatting>
  <conditionalFormatting sqref="B113:B115">
    <cfRule type="expression" dxfId="57" priority="129">
      <formula xml:space="preserve"> $E113 = "Niet van toepassing"</formula>
    </cfRule>
    <cfRule type="expression" dxfId="56" priority="128">
      <formula>$E113 = "Later uitvoeren"</formula>
    </cfRule>
    <cfRule type="expression" dxfId="55" priority="127">
      <formula>$E113 ="Gereed"</formula>
    </cfRule>
  </conditionalFormatting>
  <conditionalFormatting sqref="B118 B120:B124">
    <cfRule type="expression" dxfId="54" priority="50">
      <formula>$E118 = "Later uitvoeren"</formula>
    </cfRule>
    <cfRule type="expression" dxfId="53" priority="49">
      <formula>$E118 ="Gereed"</formula>
    </cfRule>
    <cfRule type="expression" dxfId="52" priority="51">
      <formula xml:space="preserve"> $E118 = "Niet van toepassing"</formula>
    </cfRule>
  </conditionalFormatting>
  <conditionalFormatting sqref="B116:C117">
    <cfRule type="expression" dxfId="51" priority="57">
      <formula xml:space="preserve"> $E116 = "Niet van toepassing"</formula>
    </cfRule>
    <cfRule type="expression" dxfId="50" priority="56">
      <formula>$E116 = "Later uitvoeren"</formula>
    </cfRule>
    <cfRule type="expression" dxfId="49" priority="55">
      <formula>$E116 ="Gereed"</formula>
    </cfRule>
  </conditionalFormatting>
  <conditionalFormatting sqref="B125:C151 A6:J36 B37:J49 A37:A92 B50 D50:J50 B51:J92 A93:J93 A94:H94 A95:E95 G95:H95 J95 A96:J108 A109:H110 A111:E111 G111:H111 J111 A112:J112 D113:E116 G113:H116 J113:J116 A113:A151 F113:F151 I113:I151 D118:E150 G118:H150 J118:J150">
    <cfRule type="expression" dxfId="48" priority="214">
      <formula>$E6 ="Gereed"</formula>
    </cfRule>
  </conditionalFormatting>
  <conditionalFormatting sqref="C50">
    <cfRule type="expression" dxfId="47" priority="1">
      <formula>$E50 ="Gereed"</formula>
    </cfRule>
    <cfRule type="expression" dxfId="46" priority="2">
      <formula>$E50 = "Later uitvoeren"</formula>
    </cfRule>
    <cfRule type="expression" dxfId="45" priority="3">
      <formula xml:space="preserve"> $E50 = "Niet van toepassing"</formula>
    </cfRule>
  </conditionalFormatting>
  <conditionalFormatting sqref="C113">
    <cfRule type="expression" dxfId="44" priority="137">
      <formula>$E116 = "Later uitvoeren"</formula>
    </cfRule>
    <cfRule type="expression" dxfId="43" priority="138">
      <formula xml:space="preserve"> $E116 = "Niet van toepassing"</formula>
    </cfRule>
    <cfRule type="expression" dxfId="42" priority="136">
      <formula>$E116 ="Gereed"</formula>
    </cfRule>
  </conditionalFormatting>
  <conditionalFormatting sqref="C114">
    <cfRule type="expression" dxfId="41" priority="141">
      <formula xml:space="preserve"> $E118 = "Niet van toepassing"</formula>
    </cfRule>
    <cfRule type="expression" dxfId="40" priority="140">
      <formula>$E118 = "Later uitvoeren"</formula>
    </cfRule>
    <cfRule type="expression" dxfId="39" priority="139">
      <formula>$E118 ="Gereed"</formula>
    </cfRule>
  </conditionalFormatting>
  <conditionalFormatting sqref="C115">
    <cfRule type="expression" dxfId="38" priority="126">
      <formula xml:space="preserve"> $E118 = "Niet van toepassing"</formula>
    </cfRule>
    <cfRule type="expression" dxfId="37" priority="125">
      <formula>$E118 = "Later uitvoeren"</formula>
    </cfRule>
    <cfRule type="expression" dxfId="36" priority="123">
      <formula xml:space="preserve"> $E115 = "Niet van toepassing"</formula>
    </cfRule>
    <cfRule type="expression" dxfId="35" priority="122">
      <formula>$E115 = "Later uitvoeren"</formula>
    </cfRule>
    <cfRule type="expression" dxfId="34" priority="121">
      <formula>$E115 ="Gereed"</formula>
    </cfRule>
    <cfRule type="expression" dxfId="33" priority="124">
      <formula>$E118 ="Gereed"</formula>
    </cfRule>
  </conditionalFormatting>
  <conditionalFormatting sqref="C118">
    <cfRule type="expression" dxfId="32" priority="17">
      <formula>$E118 = "Later uitvoeren"</formula>
    </cfRule>
    <cfRule type="expression" dxfId="31" priority="18">
      <formula xml:space="preserve"> $E118 = "Niet van toepassing"</formula>
    </cfRule>
    <cfRule type="expression" dxfId="30" priority="16">
      <formula>$E118 ="Gereed"</formula>
    </cfRule>
  </conditionalFormatting>
  <conditionalFormatting sqref="C120">
    <cfRule type="expression" dxfId="29" priority="21">
      <formula xml:space="preserve"> $E123 = "Niet van toepassing"</formula>
    </cfRule>
    <cfRule type="expression" dxfId="28" priority="20">
      <formula>$E123 = "Later uitvoeren"</formula>
    </cfRule>
    <cfRule type="expression" dxfId="27" priority="19">
      <formula>$E123 ="Gereed"</formula>
    </cfRule>
  </conditionalFormatting>
  <conditionalFormatting sqref="C121:C122">
    <cfRule type="expression" dxfId="26" priority="46">
      <formula>$E121 ="Gereed"</formula>
    </cfRule>
    <cfRule type="expression" dxfId="25" priority="47">
      <formula>$E121 = "Later uitvoeren"</formula>
    </cfRule>
    <cfRule type="expression" dxfId="24" priority="48">
      <formula xml:space="preserve"> $E121 = "Niet van toepassing"</formula>
    </cfRule>
  </conditionalFormatting>
  <conditionalFormatting sqref="C123">
    <cfRule type="expression" dxfId="23" priority="33">
      <formula xml:space="preserve"> $E125 = "Niet van toepassing"</formula>
    </cfRule>
    <cfRule type="expression" dxfId="22" priority="32">
      <formula>$E125 = "Later uitvoeren"</formula>
    </cfRule>
    <cfRule type="expression" dxfId="21" priority="31">
      <formula>$E125 ="Gereed"</formula>
    </cfRule>
  </conditionalFormatting>
  <conditionalFormatting sqref="C123:C124">
    <cfRule type="expression" dxfId="20" priority="40">
      <formula>$E125 ="Gereed"</formula>
    </cfRule>
    <cfRule type="expression" dxfId="19" priority="41">
      <formula>$E125 = "Later uitvoeren"</formula>
    </cfRule>
    <cfRule type="expression" dxfId="18" priority="42">
      <formula xml:space="preserve"> $E125 = "Niet van toepassing"</formula>
    </cfRule>
  </conditionalFormatting>
  <conditionalFormatting sqref="C124">
    <cfRule type="expression" dxfId="17" priority="15">
      <formula xml:space="preserve"> $E124 = "Niet van toepassing"</formula>
    </cfRule>
    <cfRule type="expression" dxfId="16" priority="14">
      <formula>$E124 = "Later uitvoeren"</formula>
    </cfRule>
    <cfRule type="expression" dxfId="15" priority="13">
      <formula>$E124 ="Gereed"</formula>
    </cfRule>
  </conditionalFormatting>
  <conditionalFormatting sqref="C124:C128">
    <cfRule type="expression" dxfId="14" priority="27">
      <formula xml:space="preserve"> $E124 = "Niet van toepassing"</formula>
    </cfRule>
    <cfRule type="expression" dxfId="13" priority="26">
      <formula>$E124 = "Later uitvoeren"</formula>
    </cfRule>
    <cfRule type="expression" dxfId="12" priority="25">
      <formula>$E124 ="Gereed"</formula>
    </cfRule>
    <cfRule type="expression" dxfId="11" priority="8">
      <formula>$E124 = "Later uitvoeren"</formula>
    </cfRule>
    <cfRule type="expression" dxfId="10" priority="9">
      <formula xml:space="preserve"> $E124 = "Niet van toepassing"</formula>
    </cfRule>
    <cfRule type="expression" dxfId="9" priority="7">
      <formula>$E124 ="Gereed"</formula>
    </cfRule>
  </conditionalFormatting>
  <conditionalFormatting sqref="C125">
    <cfRule type="expression" dxfId="8" priority="39">
      <formula xml:space="preserve"> $E125 = "Niet van toepassing"</formula>
    </cfRule>
    <cfRule type="expression" dxfId="7" priority="38">
      <formula>$E125 = "Later uitvoeren"</formula>
    </cfRule>
    <cfRule type="expression" dxfId="6" priority="37">
      <formula>$E125 ="Gereed"</formula>
    </cfRule>
    <cfRule type="expression" dxfId="5" priority="6">
      <formula xml:space="preserve"> $E125 = "Niet van toepassing"</formula>
    </cfRule>
    <cfRule type="expression" dxfId="4" priority="5">
      <formula>$E125 = "Later uitvoeren"</formula>
    </cfRule>
    <cfRule type="expression" dxfId="3" priority="4">
      <formula>$E125 ="Gereed"</formula>
    </cfRule>
  </conditionalFormatting>
  <pageMargins left="0.7" right="0.7" top="0.75" bottom="0.75" header="0.3" footer="0.3"/>
  <pageSetup paperSize="9" orientation="portrait" r:id="rId1"/>
  <tableParts count="3">
    <tablePart r:id="rId2"/>
    <tablePart r:id="rId3"/>
    <tablePart r:id="rId4"/>
  </tableParts>
  <extLst>
    <ext xmlns:x14="http://schemas.microsoft.com/office/spreadsheetml/2009/9/main" uri="{CCE6A557-97BC-4b89-ADB6-D9C93CAAB3DF}">
      <x14:dataValidations xmlns:xm="http://schemas.microsoft.com/office/excel/2006/main" count="3">
        <x14:dataValidation type="list" allowBlank="1" showInputMessage="1" showErrorMessage="1" xr:uid="{924E627B-302E-4406-823C-ACF777B07975}">
          <x14:formula1>
            <xm:f>Instellingen!$B$4:$B$6</xm:f>
          </x14:formula1>
          <xm:sqref>D6:D108 D112:D151</xm:sqref>
        </x14:dataValidation>
        <x14:dataValidation type="list" allowBlank="1" showInputMessage="1" showErrorMessage="1" xr:uid="{192A3110-3930-401E-871F-068C6BF89B7D}">
          <x14:formula1>
            <xm:f>Instellingen!$C$4:$C$6</xm:f>
          </x14:formula1>
          <xm:sqref>E96:E108 E6:E93 E112:E151</xm:sqref>
        </x14:dataValidation>
        <x14:dataValidation type="list" allowBlank="1" showInputMessage="1" showErrorMessage="1" xr:uid="{E18DF139-D8A5-4A47-9A61-5F1F5DEF20E8}">
          <x14:formula1>
            <xm:f>Instellingen!$A$4:$A$11</xm:f>
          </x14:formula1>
          <xm:sqref>B1:B1048576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ABDB1-D777-45C2-9210-7836FF764DBC}">
  <dimension ref="A1:D158"/>
  <sheetViews>
    <sheetView showGridLines="0" workbookViewId="0">
      <selection activeCell="B4" sqref="B4"/>
    </sheetView>
  </sheetViews>
  <sheetFormatPr defaultColWidth="9.140625" defaultRowHeight="15" x14ac:dyDescent="0.3"/>
  <cols>
    <col min="1" max="1" width="9.28515625" style="15" customWidth="1"/>
    <col min="2" max="2" width="107.140625" style="12" customWidth="1"/>
    <col min="3" max="3" width="19" style="10" customWidth="1"/>
    <col min="4" max="4" width="26.5703125" style="10" customWidth="1"/>
    <col min="5" max="16384" width="9.140625" style="11"/>
  </cols>
  <sheetData>
    <row r="1" spans="1:4" s="7" customFormat="1" ht="36.75" customHeight="1" x14ac:dyDescent="0.3">
      <c r="A1" s="50" t="s">
        <v>53</v>
      </c>
      <c r="B1" s="50"/>
      <c r="C1" s="5"/>
      <c r="D1" s="5"/>
    </row>
    <row r="2" spans="1:4" s="7" customFormat="1" x14ac:dyDescent="0.3">
      <c r="A2" s="6"/>
      <c r="B2" s="6"/>
      <c r="C2" s="5"/>
      <c r="D2" s="5"/>
    </row>
    <row r="3" spans="1:4" s="7" customFormat="1" x14ac:dyDescent="0.3">
      <c r="A3" s="8" t="s">
        <v>4</v>
      </c>
      <c r="B3" s="8" t="s">
        <v>7</v>
      </c>
      <c r="C3" s="6"/>
      <c r="D3" s="5"/>
    </row>
    <row r="4" spans="1:4" x14ac:dyDescent="0.3">
      <c r="A4" s="14">
        <v>1</v>
      </c>
      <c r="B4" s="8" t="s">
        <v>54</v>
      </c>
    </row>
    <row r="5" spans="1:4" ht="15.75" x14ac:dyDescent="0.3">
      <c r="A5" s="14">
        <f>$A4+1</f>
        <v>2</v>
      </c>
      <c r="B5" s="9" t="s">
        <v>55</v>
      </c>
      <c r="C5"/>
    </row>
    <row r="6" spans="1:4" ht="15.75" x14ac:dyDescent="0.3">
      <c r="A6" s="14">
        <f t="shared" ref="A6:A16" si="0">$A5+1</f>
        <v>3</v>
      </c>
      <c r="B6" s="9" t="s">
        <v>56</v>
      </c>
      <c r="C6"/>
    </row>
    <row r="7" spans="1:4" x14ac:dyDescent="0.3">
      <c r="A7" s="14">
        <f t="shared" si="0"/>
        <v>4</v>
      </c>
      <c r="B7" s="9" t="s">
        <v>57</v>
      </c>
    </row>
    <row r="8" spans="1:4" x14ac:dyDescent="0.3">
      <c r="A8" s="14">
        <f t="shared" si="0"/>
        <v>5</v>
      </c>
      <c r="B8" s="16" t="s">
        <v>58</v>
      </c>
    </row>
    <row r="9" spans="1:4" ht="30" x14ac:dyDescent="0.3">
      <c r="A9" s="14">
        <f t="shared" si="0"/>
        <v>6</v>
      </c>
      <c r="B9" s="17" t="s">
        <v>59</v>
      </c>
    </row>
    <row r="10" spans="1:4" ht="30" x14ac:dyDescent="0.3">
      <c r="A10" s="14">
        <f t="shared" si="0"/>
        <v>7</v>
      </c>
      <c r="B10" s="16" t="s">
        <v>60</v>
      </c>
    </row>
    <row r="11" spans="1:4" x14ac:dyDescent="0.3">
      <c r="A11" s="14">
        <f t="shared" si="0"/>
        <v>8</v>
      </c>
      <c r="B11" s="9" t="s">
        <v>61</v>
      </c>
    </row>
    <row r="12" spans="1:4" ht="17.25" customHeight="1" x14ac:dyDescent="0.3">
      <c r="A12" s="14">
        <f t="shared" si="0"/>
        <v>9</v>
      </c>
      <c r="B12" s="17" t="s">
        <v>62</v>
      </c>
    </row>
    <row r="13" spans="1:4" ht="19.5" customHeight="1" x14ac:dyDescent="0.3">
      <c r="A13" s="14">
        <f t="shared" si="0"/>
        <v>10</v>
      </c>
      <c r="B13" s="16" t="s">
        <v>63</v>
      </c>
    </row>
    <row r="14" spans="1:4" x14ac:dyDescent="0.3">
      <c r="A14" s="14">
        <f t="shared" si="0"/>
        <v>11</v>
      </c>
      <c r="B14" s="8"/>
    </row>
    <row r="15" spans="1:4" x14ac:dyDescent="0.3">
      <c r="A15" s="14">
        <f t="shared" si="0"/>
        <v>12</v>
      </c>
      <c r="B15" s="8"/>
    </row>
    <row r="16" spans="1:4" x14ac:dyDescent="0.3">
      <c r="A16" s="14">
        <f t="shared" si="0"/>
        <v>13</v>
      </c>
      <c r="B16" s="8"/>
    </row>
    <row r="17" spans="1:2" s="10" customFormat="1" x14ac:dyDescent="0.25">
      <c r="A17" s="14"/>
      <c r="B17" s="8"/>
    </row>
    <row r="18" spans="1:2" s="10" customFormat="1" x14ac:dyDescent="0.25">
      <c r="A18" s="14"/>
      <c r="B18" s="8"/>
    </row>
    <row r="19" spans="1:2" s="10" customFormat="1" x14ac:dyDescent="0.25">
      <c r="A19" s="14"/>
      <c r="B19" s="8"/>
    </row>
    <row r="20" spans="1:2" s="10" customFormat="1" x14ac:dyDescent="0.25">
      <c r="A20" s="14"/>
      <c r="B20" s="8"/>
    </row>
    <row r="21" spans="1:2" s="10" customFormat="1" x14ac:dyDescent="0.25">
      <c r="A21" s="14"/>
      <c r="B21" s="8"/>
    </row>
    <row r="22" spans="1:2" s="10" customFormat="1" x14ac:dyDescent="0.25">
      <c r="A22" s="14"/>
      <c r="B22" s="8"/>
    </row>
    <row r="23" spans="1:2" s="10" customFormat="1" x14ac:dyDescent="0.25">
      <c r="A23" s="14"/>
      <c r="B23" s="8"/>
    </row>
    <row r="24" spans="1:2" s="10" customFormat="1" x14ac:dyDescent="0.25">
      <c r="A24" s="14"/>
      <c r="B24" s="8"/>
    </row>
    <row r="25" spans="1:2" s="10" customFormat="1" x14ac:dyDescent="0.25">
      <c r="A25" s="14"/>
      <c r="B25" s="8"/>
    </row>
    <row r="26" spans="1:2" s="10" customFormat="1" x14ac:dyDescent="0.25">
      <c r="A26" s="14"/>
      <c r="B26" s="8"/>
    </row>
    <row r="27" spans="1:2" s="10" customFormat="1" x14ac:dyDescent="0.25">
      <c r="A27" s="14"/>
      <c r="B27" s="8"/>
    </row>
    <row r="28" spans="1:2" s="10" customFormat="1" x14ac:dyDescent="0.25">
      <c r="A28" s="14"/>
      <c r="B28" s="8"/>
    </row>
    <row r="29" spans="1:2" s="10" customFormat="1" x14ac:dyDescent="0.25">
      <c r="A29" s="14"/>
      <c r="B29" s="8"/>
    </row>
    <row r="30" spans="1:2" s="10" customFormat="1" x14ac:dyDescent="0.25">
      <c r="A30" s="14"/>
      <c r="B30" s="8"/>
    </row>
    <row r="31" spans="1:2" s="10" customFormat="1" x14ac:dyDescent="0.25">
      <c r="A31" s="14"/>
      <c r="B31" s="8"/>
    </row>
    <row r="32" spans="1:2" s="10" customFormat="1" x14ac:dyDescent="0.25">
      <c r="A32" s="14"/>
      <c r="B32" s="8"/>
    </row>
    <row r="33" spans="1:2" s="10" customFormat="1" x14ac:dyDescent="0.25">
      <c r="A33" s="14"/>
      <c r="B33" s="8"/>
    </row>
    <row r="34" spans="1:2" s="10" customFormat="1" x14ac:dyDescent="0.25">
      <c r="A34" s="14"/>
      <c r="B34" s="8"/>
    </row>
    <row r="35" spans="1:2" s="10" customFormat="1" x14ac:dyDescent="0.25">
      <c r="A35" s="14"/>
      <c r="B35" s="8"/>
    </row>
    <row r="36" spans="1:2" s="10" customFormat="1" x14ac:dyDescent="0.25">
      <c r="A36" s="14"/>
      <c r="B36" s="8"/>
    </row>
    <row r="37" spans="1:2" s="10" customFormat="1" x14ac:dyDescent="0.25">
      <c r="A37" s="14"/>
      <c r="B37" s="8"/>
    </row>
    <row r="38" spans="1:2" s="10" customFormat="1" x14ac:dyDescent="0.25">
      <c r="A38" s="14"/>
      <c r="B38" s="8"/>
    </row>
    <row r="39" spans="1:2" s="10" customFormat="1" x14ac:dyDescent="0.25">
      <c r="A39" s="14"/>
      <c r="B39" s="8"/>
    </row>
    <row r="40" spans="1:2" s="10" customFormat="1" x14ac:dyDescent="0.25">
      <c r="A40" s="14"/>
      <c r="B40" s="8"/>
    </row>
    <row r="41" spans="1:2" s="10" customFormat="1" x14ac:dyDescent="0.25">
      <c r="A41" s="14"/>
      <c r="B41" s="8"/>
    </row>
    <row r="42" spans="1:2" s="10" customFormat="1" x14ac:dyDescent="0.25">
      <c r="A42" s="14"/>
      <c r="B42" s="8"/>
    </row>
    <row r="43" spans="1:2" s="10" customFormat="1" x14ac:dyDescent="0.25">
      <c r="A43" s="14"/>
      <c r="B43" s="8"/>
    </row>
    <row r="44" spans="1:2" s="10" customFormat="1" x14ac:dyDescent="0.25">
      <c r="A44" s="14"/>
      <c r="B44" s="8"/>
    </row>
    <row r="45" spans="1:2" s="10" customFormat="1" x14ac:dyDescent="0.25">
      <c r="A45" s="14"/>
      <c r="B45" s="8"/>
    </row>
    <row r="46" spans="1:2" s="10" customFormat="1" x14ac:dyDescent="0.25">
      <c r="A46" s="14"/>
      <c r="B46" s="8"/>
    </row>
    <row r="47" spans="1:2" s="10" customFormat="1" x14ac:dyDescent="0.25">
      <c r="A47" s="14"/>
      <c r="B47" s="8"/>
    </row>
    <row r="48" spans="1:2" s="10" customFormat="1" x14ac:dyDescent="0.25">
      <c r="A48" s="14"/>
      <c r="B48" s="8"/>
    </row>
    <row r="49" spans="1:2" s="10" customFormat="1" x14ac:dyDescent="0.25">
      <c r="A49" s="14"/>
      <c r="B49" s="8"/>
    </row>
    <row r="50" spans="1:2" s="10" customFormat="1" x14ac:dyDescent="0.25">
      <c r="A50" s="14"/>
      <c r="B50" s="8"/>
    </row>
    <row r="51" spans="1:2" s="10" customFormat="1" x14ac:dyDescent="0.25">
      <c r="A51" s="14"/>
      <c r="B51" s="8"/>
    </row>
    <row r="52" spans="1:2" s="10" customFormat="1" x14ac:dyDescent="0.25">
      <c r="A52" s="14"/>
      <c r="B52" s="8"/>
    </row>
    <row r="53" spans="1:2" s="10" customFormat="1" x14ac:dyDescent="0.25">
      <c r="A53" s="14"/>
      <c r="B53" s="8"/>
    </row>
    <row r="54" spans="1:2" s="10" customFormat="1" x14ac:dyDescent="0.25">
      <c r="A54" s="14"/>
      <c r="B54" s="8"/>
    </row>
    <row r="55" spans="1:2" s="10" customFormat="1" x14ac:dyDescent="0.25">
      <c r="A55" s="14"/>
      <c r="B55" s="8"/>
    </row>
    <row r="56" spans="1:2" s="10" customFormat="1" x14ac:dyDescent="0.25">
      <c r="A56" s="14"/>
      <c r="B56" s="8"/>
    </row>
    <row r="57" spans="1:2" s="10" customFormat="1" x14ac:dyDescent="0.25">
      <c r="A57" s="14"/>
      <c r="B57" s="8"/>
    </row>
    <row r="58" spans="1:2" s="10" customFormat="1" x14ac:dyDescent="0.25">
      <c r="A58" s="14"/>
      <c r="B58" s="8"/>
    </row>
    <row r="59" spans="1:2" s="10" customFormat="1" x14ac:dyDescent="0.25">
      <c r="A59" s="14"/>
      <c r="B59" s="8"/>
    </row>
    <row r="60" spans="1:2" s="10" customFormat="1" x14ac:dyDescent="0.25">
      <c r="A60" s="14"/>
      <c r="B60" s="8"/>
    </row>
    <row r="61" spans="1:2" s="10" customFormat="1" x14ac:dyDescent="0.25">
      <c r="A61" s="14"/>
      <c r="B61" s="8"/>
    </row>
    <row r="62" spans="1:2" s="10" customFormat="1" x14ac:dyDescent="0.25">
      <c r="A62" s="14"/>
      <c r="B62" s="8"/>
    </row>
    <row r="63" spans="1:2" s="10" customFormat="1" x14ac:dyDescent="0.25">
      <c r="A63" s="14"/>
      <c r="B63" s="8"/>
    </row>
    <row r="64" spans="1:2" s="10" customFormat="1" x14ac:dyDescent="0.25">
      <c r="A64" s="14"/>
      <c r="B64" s="8"/>
    </row>
    <row r="65" spans="1:2" s="10" customFormat="1" x14ac:dyDescent="0.25">
      <c r="A65" s="14"/>
      <c r="B65" s="8"/>
    </row>
    <row r="66" spans="1:2" s="10" customFormat="1" x14ac:dyDescent="0.25">
      <c r="A66" s="14"/>
      <c r="B66" s="8"/>
    </row>
    <row r="67" spans="1:2" s="10" customFormat="1" x14ac:dyDescent="0.25">
      <c r="A67" s="14"/>
      <c r="B67" s="8"/>
    </row>
    <row r="68" spans="1:2" s="10" customFormat="1" x14ac:dyDescent="0.25">
      <c r="A68" s="14"/>
      <c r="B68" s="8"/>
    </row>
    <row r="69" spans="1:2" s="10" customFormat="1" x14ac:dyDescent="0.25">
      <c r="A69" s="14"/>
      <c r="B69" s="8"/>
    </row>
    <row r="70" spans="1:2" s="10" customFormat="1" x14ac:dyDescent="0.25">
      <c r="A70" s="14"/>
      <c r="B70" s="8"/>
    </row>
    <row r="71" spans="1:2" s="10" customFormat="1" x14ac:dyDescent="0.25">
      <c r="A71" s="14"/>
      <c r="B71" s="8"/>
    </row>
    <row r="72" spans="1:2" s="10" customFormat="1" x14ac:dyDescent="0.25">
      <c r="A72" s="14"/>
      <c r="B72" s="8"/>
    </row>
    <row r="73" spans="1:2" s="10" customFormat="1" x14ac:dyDescent="0.25">
      <c r="A73" s="14"/>
      <c r="B73" s="8"/>
    </row>
    <row r="74" spans="1:2" s="10" customFormat="1" x14ac:dyDescent="0.25">
      <c r="A74" s="14"/>
      <c r="B74" s="8"/>
    </row>
    <row r="75" spans="1:2" s="10" customFormat="1" x14ac:dyDescent="0.25">
      <c r="A75" s="14"/>
      <c r="B75" s="8"/>
    </row>
    <row r="76" spans="1:2" s="10" customFormat="1" x14ac:dyDescent="0.25">
      <c r="A76" s="14"/>
      <c r="B76" s="8"/>
    </row>
    <row r="77" spans="1:2" s="10" customFormat="1" x14ac:dyDescent="0.25">
      <c r="A77" s="14"/>
      <c r="B77" s="8"/>
    </row>
    <row r="78" spans="1:2" s="10" customFormat="1" x14ac:dyDescent="0.25">
      <c r="A78" s="14"/>
      <c r="B78" s="8"/>
    </row>
    <row r="79" spans="1:2" s="10" customFormat="1" x14ac:dyDescent="0.25">
      <c r="A79" s="14"/>
      <c r="B79" s="8"/>
    </row>
    <row r="80" spans="1:2" s="10" customFormat="1" x14ac:dyDescent="0.25">
      <c r="A80" s="14"/>
      <c r="B80" s="8"/>
    </row>
    <row r="81" spans="1:2" s="10" customFormat="1" x14ac:dyDescent="0.25">
      <c r="A81" s="14"/>
      <c r="B81" s="8"/>
    </row>
    <row r="82" spans="1:2" s="10" customFormat="1" x14ac:dyDescent="0.25">
      <c r="A82" s="14"/>
      <c r="B82" s="8"/>
    </row>
    <row r="83" spans="1:2" s="10" customFormat="1" x14ac:dyDescent="0.25">
      <c r="A83" s="14"/>
      <c r="B83" s="8"/>
    </row>
    <row r="84" spans="1:2" s="10" customFormat="1" x14ac:dyDescent="0.25">
      <c r="A84" s="14"/>
      <c r="B84" s="8"/>
    </row>
    <row r="85" spans="1:2" s="10" customFormat="1" x14ac:dyDescent="0.25">
      <c r="A85" s="14"/>
      <c r="B85" s="8"/>
    </row>
    <row r="86" spans="1:2" s="10" customFormat="1" x14ac:dyDescent="0.25">
      <c r="A86" s="14"/>
      <c r="B86" s="8"/>
    </row>
    <row r="87" spans="1:2" s="10" customFormat="1" x14ac:dyDescent="0.25">
      <c r="A87" s="14"/>
      <c r="B87" s="8"/>
    </row>
    <row r="88" spans="1:2" s="10" customFormat="1" x14ac:dyDescent="0.25">
      <c r="A88" s="14"/>
      <c r="B88" s="8"/>
    </row>
    <row r="89" spans="1:2" s="10" customFormat="1" x14ac:dyDescent="0.25">
      <c r="A89" s="14"/>
      <c r="B89" s="8"/>
    </row>
    <row r="90" spans="1:2" s="10" customFormat="1" x14ac:dyDescent="0.25">
      <c r="A90" s="14"/>
      <c r="B90" s="8"/>
    </row>
    <row r="91" spans="1:2" s="10" customFormat="1" x14ac:dyDescent="0.25">
      <c r="A91" s="14"/>
      <c r="B91" s="8"/>
    </row>
    <row r="92" spans="1:2" s="10" customFormat="1" x14ac:dyDescent="0.25">
      <c r="A92" s="14"/>
      <c r="B92" s="8"/>
    </row>
    <row r="93" spans="1:2" s="10" customFormat="1" x14ac:dyDescent="0.25">
      <c r="A93" s="14"/>
      <c r="B93" s="8"/>
    </row>
    <row r="94" spans="1:2" s="10" customFormat="1" x14ac:dyDescent="0.25">
      <c r="A94" s="14"/>
      <c r="B94" s="8"/>
    </row>
    <row r="95" spans="1:2" s="10" customFormat="1" x14ac:dyDescent="0.25">
      <c r="A95" s="14"/>
      <c r="B95" s="8"/>
    </row>
    <row r="96" spans="1:2" s="10" customFormat="1" x14ac:dyDescent="0.25">
      <c r="A96" s="14"/>
      <c r="B96" s="8"/>
    </row>
    <row r="97" spans="1:2" s="10" customFormat="1" x14ac:dyDescent="0.25">
      <c r="A97" s="14"/>
      <c r="B97" s="8"/>
    </row>
    <row r="98" spans="1:2" s="10" customFormat="1" x14ac:dyDescent="0.25">
      <c r="A98" s="14"/>
      <c r="B98" s="8"/>
    </row>
    <row r="99" spans="1:2" s="10" customFormat="1" x14ac:dyDescent="0.25">
      <c r="A99" s="14"/>
      <c r="B99" s="8"/>
    </row>
    <row r="100" spans="1:2" s="10" customFormat="1" x14ac:dyDescent="0.25">
      <c r="A100" s="14"/>
      <c r="B100" s="8"/>
    </row>
    <row r="101" spans="1:2" s="10" customFormat="1" x14ac:dyDescent="0.25">
      <c r="A101" s="14"/>
      <c r="B101" s="8"/>
    </row>
    <row r="102" spans="1:2" s="10" customFormat="1" x14ac:dyDescent="0.25">
      <c r="A102" s="14"/>
      <c r="B102" s="8"/>
    </row>
    <row r="103" spans="1:2" s="10" customFormat="1" x14ac:dyDescent="0.25">
      <c r="A103" s="14"/>
      <c r="B103" s="8"/>
    </row>
    <row r="104" spans="1:2" s="10" customFormat="1" x14ac:dyDescent="0.25">
      <c r="A104" s="14"/>
      <c r="B104" s="8"/>
    </row>
    <row r="105" spans="1:2" s="10" customFormat="1" x14ac:dyDescent="0.25">
      <c r="A105" s="14"/>
      <c r="B105" s="8"/>
    </row>
    <row r="106" spans="1:2" s="10" customFormat="1" x14ac:dyDescent="0.25">
      <c r="A106" s="14"/>
      <c r="B106" s="8"/>
    </row>
    <row r="107" spans="1:2" s="10" customFormat="1" x14ac:dyDescent="0.25">
      <c r="A107" s="14"/>
      <c r="B107" s="8"/>
    </row>
    <row r="108" spans="1:2" s="10" customFormat="1" x14ac:dyDescent="0.25">
      <c r="A108" s="14"/>
      <c r="B108" s="8"/>
    </row>
    <row r="109" spans="1:2" s="10" customFormat="1" x14ac:dyDescent="0.25">
      <c r="A109" s="14"/>
      <c r="B109" s="8"/>
    </row>
    <row r="110" spans="1:2" s="10" customFormat="1" x14ac:dyDescent="0.25">
      <c r="A110" s="14"/>
      <c r="B110" s="8"/>
    </row>
    <row r="111" spans="1:2" s="10" customFormat="1" x14ac:dyDescent="0.25">
      <c r="A111" s="14"/>
      <c r="B111" s="8"/>
    </row>
    <row r="112" spans="1:2" s="10" customFormat="1" x14ac:dyDescent="0.25">
      <c r="A112" s="14"/>
      <c r="B112" s="8"/>
    </row>
    <row r="113" spans="1:2" s="10" customFormat="1" x14ac:dyDescent="0.25">
      <c r="A113" s="14"/>
      <c r="B113" s="8"/>
    </row>
    <row r="114" spans="1:2" s="10" customFormat="1" x14ac:dyDescent="0.25">
      <c r="A114" s="14"/>
      <c r="B114" s="8"/>
    </row>
    <row r="115" spans="1:2" s="10" customFormat="1" x14ac:dyDescent="0.25">
      <c r="A115" s="14"/>
      <c r="B115" s="8"/>
    </row>
    <row r="116" spans="1:2" s="10" customFormat="1" x14ac:dyDescent="0.25">
      <c r="A116" s="14"/>
      <c r="B116" s="8"/>
    </row>
    <row r="117" spans="1:2" s="10" customFormat="1" x14ac:dyDescent="0.25">
      <c r="A117" s="14"/>
      <c r="B117" s="8"/>
    </row>
    <row r="118" spans="1:2" s="10" customFormat="1" x14ac:dyDescent="0.25">
      <c r="A118" s="14"/>
      <c r="B118" s="8"/>
    </row>
    <row r="119" spans="1:2" s="10" customFormat="1" x14ac:dyDescent="0.25">
      <c r="A119" s="14"/>
      <c r="B119" s="8"/>
    </row>
    <row r="120" spans="1:2" s="10" customFormat="1" x14ac:dyDescent="0.25">
      <c r="A120" s="14"/>
      <c r="B120" s="8"/>
    </row>
    <row r="121" spans="1:2" s="10" customFormat="1" x14ac:dyDescent="0.25">
      <c r="A121" s="14"/>
      <c r="B121" s="8"/>
    </row>
    <row r="122" spans="1:2" s="10" customFormat="1" x14ac:dyDescent="0.25">
      <c r="A122" s="14"/>
      <c r="B122" s="8"/>
    </row>
    <row r="123" spans="1:2" s="10" customFormat="1" x14ac:dyDescent="0.25">
      <c r="A123" s="14"/>
      <c r="B123" s="8"/>
    </row>
    <row r="124" spans="1:2" s="10" customFormat="1" x14ac:dyDescent="0.25">
      <c r="A124" s="14"/>
      <c r="B124" s="8"/>
    </row>
    <row r="125" spans="1:2" s="10" customFormat="1" x14ac:dyDescent="0.25">
      <c r="A125" s="14"/>
      <c r="B125" s="8"/>
    </row>
    <row r="126" spans="1:2" s="10" customFormat="1" x14ac:dyDescent="0.25">
      <c r="A126" s="14"/>
      <c r="B126" s="8"/>
    </row>
    <row r="127" spans="1:2" s="10" customFormat="1" x14ac:dyDescent="0.25">
      <c r="A127" s="14"/>
      <c r="B127" s="8"/>
    </row>
    <row r="128" spans="1:2" s="10" customFormat="1" x14ac:dyDescent="0.25">
      <c r="A128" s="14"/>
      <c r="B128" s="8"/>
    </row>
    <row r="129" spans="1:2" s="10" customFormat="1" x14ac:dyDescent="0.25">
      <c r="A129" s="14"/>
      <c r="B129" s="8"/>
    </row>
    <row r="130" spans="1:2" s="10" customFormat="1" x14ac:dyDescent="0.25">
      <c r="A130" s="14"/>
      <c r="B130" s="8"/>
    </row>
    <row r="131" spans="1:2" s="10" customFormat="1" x14ac:dyDescent="0.25">
      <c r="A131" s="14"/>
      <c r="B131" s="8"/>
    </row>
    <row r="132" spans="1:2" s="10" customFormat="1" x14ac:dyDescent="0.25">
      <c r="A132" s="14"/>
      <c r="B132" s="8"/>
    </row>
    <row r="133" spans="1:2" s="10" customFormat="1" x14ac:dyDescent="0.25">
      <c r="A133" s="14"/>
      <c r="B133" s="8"/>
    </row>
    <row r="134" spans="1:2" s="10" customFormat="1" x14ac:dyDescent="0.25">
      <c r="A134" s="14"/>
      <c r="B134" s="8"/>
    </row>
    <row r="135" spans="1:2" s="10" customFormat="1" x14ac:dyDescent="0.25">
      <c r="A135" s="14"/>
      <c r="B135" s="8"/>
    </row>
    <row r="136" spans="1:2" s="10" customFormat="1" x14ac:dyDescent="0.25">
      <c r="A136" s="14"/>
      <c r="B136" s="8"/>
    </row>
    <row r="137" spans="1:2" s="10" customFormat="1" x14ac:dyDescent="0.25">
      <c r="A137" s="14"/>
      <c r="B137" s="8"/>
    </row>
    <row r="138" spans="1:2" s="10" customFormat="1" x14ac:dyDescent="0.25">
      <c r="A138" s="14"/>
      <c r="B138" s="8"/>
    </row>
    <row r="139" spans="1:2" s="10" customFormat="1" x14ac:dyDescent="0.25">
      <c r="A139" s="14"/>
      <c r="B139" s="8"/>
    </row>
    <row r="140" spans="1:2" s="10" customFormat="1" x14ac:dyDescent="0.25">
      <c r="A140" s="14"/>
      <c r="B140" s="8"/>
    </row>
    <row r="141" spans="1:2" s="10" customFormat="1" x14ac:dyDescent="0.25">
      <c r="A141" s="14"/>
      <c r="B141" s="8"/>
    </row>
    <row r="142" spans="1:2" s="10" customFormat="1" x14ac:dyDescent="0.25">
      <c r="A142" s="14"/>
      <c r="B142" s="8"/>
    </row>
    <row r="143" spans="1:2" s="10" customFormat="1" x14ac:dyDescent="0.25">
      <c r="A143" s="14"/>
      <c r="B143" s="8"/>
    </row>
    <row r="144" spans="1:2" s="10" customFormat="1" x14ac:dyDescent="0.25">
      <c r="A144" s="14"/>
      <c r="B144" s="8"/>
    </row>
    <row r="145" spans="1:2" s="10" customFormat="1" x14ac:dyDescent="0.25">
      <c r="A145" s="14"/>
      <c r="B145" s="8"/>
    </row>
    <row r="146" spans="1:2" s="10" customFormat="1" x14ac:dyDescent="0.25">
      <c r="A146" s="14"/>
      <c r="B146" s="8"/>
    </row>
    <row r="147" spans="1:2" s="10" customFormat="1" x14ac:dyDescent="0.25">
      <c r="A147" s="14"/>
      <c r="B147" s="8"/>
    </row>
    <row r="148" spans="1:2" s="10" customFormat="1" x14ac:dyDescent="0.25">
      <c r="A148" s="14"/>
      <c r="B148" s="8"/>
    </row>
    <row r="149" spans="1:2" s="10" customFormat="1" x14ac:dyDescent="0.25">
      <c r="A149" s="14"/>
      <c r="B149" s="8"/>
    </row>
    <row r="150" spans="1:2" s="10" customFormat="1" x14ac:dyDescent="0.25">
      <c r="A150" s="14"/>
      <c r="B150" s="8"/>
    </row>
    <row r="151" spans="1:2" s="10" customFormat="1" x14ac:dyDescent="0.25">
      <c r="A151" s="14"/>
      <c r="B151" s="8"/>
    </row>
    <row r="152" spans="1:2" s="10" customFormat="1" x14ac:dyDescent="0.25">
      <c r="A152" s="14"/>
      <c r="B152" s="8"/>
    </row>
    <row r="153" spans="1:2" s="10" customFormat="1" x14ac:dyDescent="0.25">
      <c r="A153" s="14"/>
      <c r="B153" s="8"/>
    </row>
    <row r="154" spans="1:2" s="10" customFormat="1" x14ac:dyDescent="0.25">
      <c r="A154" s="14"/>
      <c r="B154" s="8"/>
    </row>
    <row r="155" spans="1:2" s="10" customFormat="1" x14ac:dyDescent="0.25">
      <c r="A155" s="14"/>
      <c r="B155" s="8"/>
    </row>
    <row r="156" spans="1:2" s="10" customFormat="1" x14ac:dyDescent="0.25">
      <c r="A156" s="14"/>
      <c r="B156" s="8"/>
    </row>
    <row r="157" spans="1:2" s="10" customFormat="1" x14ac:dyDescent="0.25">
      <c r="A157" s="14"/>
      <c r="B157" s="8"/>
    </row>
    <row r="158" spans="1:2" s="10" customFormat="1" x14ac:dyDescent="0.25">
      <c r="A158" s="14"/>
      <c r="B158" s="8"/>
    </row>
  </sheetData>
  <mergeCells count="1">
    <mergeCell ref="A1:B1"/>
  </mergeCells>
  <conditionalFormatting sqref="A4:B16">
    <cfRule type="expression" dxfId="2" priority="53">
      <formula>#REF! ="Gereed"</formula>
    </cfRule>
    <cfRule type="expression" dxfId="1" priority="54">
      <formula>#REF! = "Later uitvoeren"</formula>
    </cfRule>
    <cfRule type="expression" dxfId="0" priority="55">
      <formula xml:space="preserve"> #REF! = "Niet van toepassing"</formula>
    </cfRule>
  </conditionalFormatting>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Instellingen</vt:lpstr>
      <vt:lpstr>Livegang</vt:lpstr>
      <vt:lpstr>Tips communicatie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Martijn van Heesbeen</dc:creator>
  <cp:lastModifiedBy>Stef Koeslag</cp:lastModifiedBy>
  <dcterms:created xsi:type="dcterms:W3CDTF">2019-12-13T12:18:06Z</dcterms:created>
  <dcterms:modified xsi:type="dcterms:W3CDTF">2023-12-21T15:33:40Z</dcterms:modified>
</cp:coreProperties>
</file>