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SKG\Desktop\"/>
    </mc:Choice>
  </mc:AlternateContent>
  <xr:revisionPtr revIDLastSave="0" documentId="13_ncr:1_{3F3E047B-889F-4C9D-AC35-901179AB6994}" xr6:coauthVersionLast="47" xr6:coauthVersionMax="47" xr10:uidLastSave="{00000000-0000-0000-0000-000000000000}"/>
  <bookViews>
    <workbookView xWindow="-120" yWindow="-120" windowWidth="29040" windowHeight="15720" xr2:uid="{00000000-000D-0000-FFFF-FFFF00000000}"/>
  </bookViews>
  <sheets>
    <sheet name="Livegang" sheetId="1" r:id="rId1"/>
    <sheet name="Tips communicatie" sheetId="4" r:id="rId2"/>
    <sheet name="Instellingen"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8" i="1" l="1"/>
  <c r="I49" i="1"/>
  <c r="I50" i="1"/>
  <c r="I51" i="1"/>
  <c r="I52" i="1"/>
  <c r="I53" i="1"/>
  <c r="I54" i="1"/>
  <c r="I55" i="1"/>
  <c r="I56" i="1"/>
  <c r="I57" i="1"/>
  <c r="I47" i="1"/>
  <c r="F48" i="1"/>
  <c r="F49" i="1"/>
  <c r="F50" i="1"/>
  <c r="F51" i="1"/>
  <c r="F52" i="1"/>
  <c r="F53" i="1"/>
  <c r="F54" i="1"/>
  <c r="F55" i="1"/>
  <c r="F56" i="1"/>
  <c r="F57" i="1"/>
  <c r="F47"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I34" i="1"/>
  <c r="A14" i="1"/>
  <c r="A17" i="1"/>
  <c r="A11" i="1"/>
  <c r="A42" i="1"/>
  <c r="I37" i="1"/>
  <c r="I43" i="1"/>
  <c r="I28" i="1"/>
  <c r="F86" i="1"/>
  <c r="I86" i="1"/>
  <c r="F75" i="1"/>
  <c r="I75" i="1"/>
  <c r="F74" i="1"/>
  <c r="I74" i="1"/>
  <c r="F76" i="1"/>
  <c r="I76" i="1"/>
  <c r="F77" i="1"/>
  <c r="I77" i="1"/>
  <c r="F78" i="1"/>
  <c r="I78" i="1"/>
  <c r="F66" i="1"/>
  <c r="I66" i="1"/>
  <c r="F82" i="1"/>
  <c r="I82" i="1"/>
  <c r="F83" i="1"/>
  <c r="I83" i="1"/>
  <c r="F84" i="1"/>
  <c r="I84" i="1"/>
  <c r="F85" i="1"/>
  <c r="I85" i="1"/>
  <c r="I41" i="1"/>
  <c r="I42" i="1"/>
  <c r="F69" i="1"/>
  <c r="I69" i="1"/>
  <c r="I62" i="1"/>
  <c r="I63" i="1"/>
  <c r="I64" i="1"/>
  <c r="I65" i="1"/>
  <c r="I67" i="1"/>
  <c r="I68" i="1"/>
  <c r="I70" i="1"/>
  <c r="I71" i="1"/>
  <c r="I72" i="1"/>
  <c r="I73" i="1"/>
  <c r="I79" i="1"/>
  <c r="I80" i="1"/>
  <c r="I81" i="1"/>
  <c r="I61" i="1"/>
  <c r="I7" i="1"/>
  <c r="I8" i="1"/>
  <c r="I9" i="1"/>
  <c r="I10" i="1"/>
  <c r="I11" i="1"/>
  <c r="I12" i="1"/>
  <c r="I13" i="1"/>
  <c r="I14" i="1"/>
  <c r="I15" i="1"/>
  <c r="I16" i="1"/>
  <c r="I17" i="1"/>
  <c r="I18" i="1"/>
  <c r="I19" i="1"/>
  <c r="I20" i="1"/>
  <c r="I21" i="1"/>
  <c r="I22" i="1"/>
  <c r="I23" i="1"/>
  <c r="I24" i="1"/>
  <c r="I25" i="1"/>
  <c r="I26" i="1"/>
  <c r="I27" i="1"/>
  <c r="I29" i="1"/>
  <c r="I30" i="1"/>
  <c r="I31" i="1"/>
  <c r="I32" i="1"/>
  <c r="I33" i="1"/>
  <c r="I35" i="1"/>
  <c r="I36" i="1"/>
  <c r="I38" i="1"/>
  <c r="I39" i="1"/>
  <c r="I40" i="1"/>
  <c r="I6" i="1"/>
  <c r="F61" i="1"/>
  <c r="F63" i="1"/>
  <c r="F64" i="1"/>
  <c r="F65" i="1"/>
  <c r="F67" i="1"/>
  <c r="F68" i="1"/>
  <c r="F70" i="1"/>
  <c r="F71" i="1"/>
  <c r="F72" i="1"/>
  <c r="F73" i="1"/>
  <c r="F79" i="1"/>
  <c r="F80" i="1"/>
  <c r="F81" i="1"/>
  <c r="F62" i="1"/>
  <c r="A5" i="4" l="1"/>
  <c r="A6" i="4" s="1"/>
  <c r="A7" i="4" s="1"/>
  <c r="A8" i="4" s="1"/>
  <c r="A9" i="4" s="1"/>
  <c r="A10" i="4" s="1"/>
  <c r="A11" i="4" s="1"/>
  <c r="A12" i="4" s="1"/>
  <c r="A13" i="4" s="1"/>
  <c r="A14" i="4" s="1"/>
  <c r="A15" i="4" s="1"/>
  <c r="A16" i="4" s="1"/>
  <c r="A48" i="1"/>
  <c r="A49" i="1" s="1"/>
  <c r="A50" i="1" s="1"/>
  <c r="A51" i="1" s="1"/>
  <c r="A52" i="1" s="1"/>
  <c r="A53" i="1" s="1"/>
  <c r="A54" i="1" s="1"/>
  <c r="A55" i="1" s="1"/>
  <c r="A56" i="1" s="1"/>
  <c r="A8" i="1" l="1"/>
</calcChain>
</file>

<file path=xl/sharedStrings.xml><?xml version="1.0" encoding="utf-8"?>
<sst xmlns="http://schemas.openxmlformats.org/spreadsheetml/2006/main" count="198" uniqueCount="105">
  <si>
    <t>STATUS</t>
  </si>
  <si>
    <t>Gereed</t>
  </si>
  <si>
    <t>Later uitvoeren</t>
  </si>
  <si>
    <t>VERANTWOORDELIJKE</t>
  </si>
  <si>
    <t>NR</t>
  </si>
  <si>
    <t>UITVOEREN OP</t>
  </si>
  <si>
    <t>UITERLIJK GEREED</t>
  </si>
  <si>
    <t>MODULE</t>
  </si>
  <si>
    <t>Algemeen</t>
  </si>
  <si>
    <t>CRM</t>
  </si>
  <si>
    <t>HRM</t>
  </si>
  <si>
    <t>Payroll</t>
  </si>
  <si>
    <t>Financieel</t>
  </si>
  <si>
    <t>OPMERKING VERANTWOORDELIJKE</t>
  </si>
  <si>
    <t>ACTIES TIJDENS LIVEGANG</t>
  </si>
  <si>
    <t>ACTIES NA LIVEGANG</t>
  </si>
  <si>
    <t>Niet van toepassing</t>
  </si>
  <si>
    <t>Controleren of alle Simplr taken zijn ingericht en getest.</t>
  </si>
  <si>
    <t>Blokkerende en hoge (test)bevindingen zijn opgelost.</t>
  </si>
  <si>
    <t>Controleer en pas zonodig autonummering aan (na conversie).</t>
  </si>
  <si>
    <t>Schaduwverloning/testen loonstroken gereed zonder showstoppers.</t>
  </si>
  <si>
    <t>SSO getest en geactiveerd.</t>
  </si>
  <si>
    <t>PCC geïnstalleerd.</t>
  </si>
  <si>
    <t xml:space="preserve">Aangemeld bij UWV. </t>
  </si>
  <si>
    <t>Proces ondersteundende signalen doornemen en inrichten ten behoeve van livegang.</t>
  </si>
  <si>
    <t>UWV koppeling activeren in werkgevereigenschappen incl. standaard signalen met betrekking tot de verzuimberichten.</t>
  </si>
  <si>
    <t>Signalen activeren (deblokkeren).</t>
  </si>
  <si>
    <t>Gebruikers in autorisatie tool deblokkeren.</t>
  </si>
  <si>
    <t>Geplande taken activeren die nog niet actief zijn.</t>
  </si>
  <si>
    <t>Aanvragen OutSite domein indien van toepassing.</t>
  </si>
  <si>
    <t>Koppelen OutSite domein in de eigenschappen van de site.</t>
  </si>
  <si>
    <t>Website en (intranet)portaal verwijzing aangepast.</t>
  </si>
  <si>
    <t>Livegang communiceren.</t>
  </si>
  <si>
    <t>Bankkoppeling geactiveerd indien van toepassing.</t>
  </si>
  <si>
    <t>De loonjournaalpost is gecontroleerd en akkoord bevonden door financieel.</t>
  </si>
  <si>
    <t>ACTIES/CONTROLES VOOR LIVEGANG</t>
  </si>
  <si>
    <t>Mutaties ná conversie verwerken.</t>
  </si>
  <si>
    <t>Het converteren/importeren van het jaarloon BT op de salarisregels met ingangsdatum van livegang.</t>
  </si>
  <si>
    <t>Het converteren/importeren van het resterende verlofsaldo van voorgaand jaar.</t>
  </si>
  <si>
    <t>Communiceren richting medewerkers dat ze ouderschapsverlof moeten inboeken.</t>
  </si>
  <si>
    <t>Controleren of het vinkje 'Onbepaalde tijd' aanstaat bij de juiste type contracten.</t>
  </si>
  <si>
    <t>Controleer alle tabbladen bij de werkgever.</t>
  </si>
  <si>
    <t>Accordering salarisverwerking nabootsen in testomgeving.</t>
  </si>
  <si>
    <t>Controles uitvoeren ná accordering salarisverwerking.</t>
  </si>
  <si>
    <t>Controles uitvoeren vóór accordering salarisverwerking.</t>
  </si>
  <si>
    <t xml:space="preserve">Salarisverwerking januari opstarten. </t>
  </si>
  <si>
    <t>Controleer betaalinstellingen instanties.</t>
  </si>
  <si>
    <t>GO-LIVE DRAAIBOEK HRM/PAYROLL</t>
  </si>
  <si>
    <t>Handleidingen en instructies opstellen omtrent livegang voor eindgebruikers.</t>
  </si>
  <si>
    <t xml:space="preserve">Import van gebruikers (alle medewerkers) ná definitieve conversie en vervolgens blokkeren. </t>
  </si>
  <si>
    <t>Eindgebruikers opgeleid.</t>
  </si>
  <si>
    <t xml:space="preserve">Nazorg en beheersorganisatie is ingericht. </t>
  </si>
  <si>
    <t>Omgeving opgeschoond (testmedewerkers en mutaties verwijderen) vóór live conversie.</t>
  </si>
  <si>
    <t>Autorisatierollen (de handmatige varianten) koppelen aan medewerkers.</t>
  </si>
  <si>
    <t>Tips omtrent communicatie</t>
  </si>
  <si>
    <t>Planning voorlichtingen/demo/handleidingen uitzetten</t>
  </si>
  <si>
    <t>Nieuwsbrief/mdw portal</t>
  </si>
  <si>
    <t>Eindgebruikers instructie gereed en gepubliceerd</t>
  </si>
  <si>
    <t>Doelgroepen opleidingen uitzetten</t>
  </si>
  <si>
    <t>Informeren: HR adviseurs zijn onze ambassadeurs. Wat hebben zij nodig om het systeem goed voor het voetlicht te brengen? </t>
  </si>
  <si>
    <t>Informeren: Implementatie nieuwe HR payroll systeem implementatie, wat brengt het ons? Hoe ziet de planning eruit? Waar kan je terecht voor meer info en vragen</t>
  </si>
  <si>
    <t>Informeren: Richten op Change en wat hebben HR managers nodig om het systeem goed voor het voetlicht te brengen. Zij zijn onze ambassadeurs en hebben een voorbeeldrol richting de rest vd organisatie.</t>
  </si>
  <si>
    <t>Train de trainer bijeenkomsten zijn geregeld</t>
  </si>
  <si>
    <t>Informeren: Wat verandert er voor mij? Hoe moet ik vanaf 1 januari met het systeem werken en bij wie kan ik terecht met vragen?</t>
  </si>
  <si>
    <t>Nazorg communicatie. Hoe vaak loggen mensen in? Een uitdraai maken en delen met HR managers en hierop sturen indien nodig.</t>
  </si>
  <si>
    <t>Controleren inhoud aanleveringen DUO, UWV, Belastingdienst en pensioen.</t>
  </si>
  <si>
    <t>De roadmap voor de nazorgfase is bepaald en optimalisaties zijn besproken.</t>
  </si>
  <si>
    <t>De "Logboek" functionaliteit is doorlopen en alle gegevens die gelogd moeten worden zijn. geactiveerd.</t>
  </si>
  <si>
    <t xml:space="preserve">Dit draaiboek is bedoeld voor acties die uitgevoerd moeten worden nèt voor, tijdens en nèt na livegang. Deze processen staan los van alle Simplr inrichtingstaken. </t>
  </si>
  <si>
    <t>Communicatieprofielen geactiveerd (Fiscus, uwv, pensioen etc.)</t>
  </si>
  <si>
    <t xml:space="preserve">Muteren van looncomponenten omtrent WhK. </t>
  </si>
  <si>
    <t>Proefconversie</t>
  </si>
  <si>
    <t>Liveconversie</t>
  </si>
  <si>
    <t>Controle proefconversie op aantallen, schermcontrole (SCORFI steekproefgewijs controleren)</t>
  </si>
  <si>
    <t>Controle live conversie op aantallen, schermcontrole (SCORFI steekproefgewijs controleren)</t>
  </si>
  <si>
    <t>De AFAS pocket app is geactiveerd en de juiste menu-items zijn zichtbaar. Er is een instructie gemaakt voor medewerkers hoe ze de pocket app kunnen koppelen.</t>
  </si>
  <si>
    <t>Er is een instructie gedeeld met de medewerkers hoe ze de pocket app kunnen koppelen.</t>
  </si>
  <si>
    <t>Documenten zijn aangemaakt en gekoppeld in de workflow(s)</t>
  </si>
  <si>
    <t>Dubbele mutatie procedure communiceren en capaciteit uitgezet.</t>
  </si>
  <si>
    <t>Token liveomgeving gedeeld en verstrekt aan interface</t>
  </si>
  <si>
    <t>Inteface [X] akkoord</t>
  </si>
  <si>
    <t>Week (uitvoeren op)</t>
  </si>
  <si>
    <t>Veld "Week (uitvoeren op)'' en ''Uiterlijk gereed'' wordt automatisch gevuld op veld uitvoeren op</t>
  </si>
  <si>
    <t>Week (uiterlijk gereed)</t>
  </si>
  <si>
    <t>Indien van toepassing: Muteren van looncomponenten op mdw niveau</t>
  </si>
  <si>
    <t xml:space="preserve">Dubbelcheck: Autorisatie dossieritems. Staat het vinkje vertrouwelijk aan. </t>
  </si>
  <si>
    <t>Dubbelcheck: Autorisatie filters op mdw + selecties controleren op juistheid</t>
  </si>
  <si>
    <t>De mailserver is correct ingesteld, mails die vanuit het systeem worden verzonden komen aan bij de bestemming. (Bekijk Algemeen / Omgeving / beheer / eigenschappen / tabblad: Afas online)</t>
  </si>
  <si>
    <t>Controleren op CAO update, eventueel updatedatum wijzigen</t>
  </si>
  <si>
    <t>Lay-out loonstrook definitief</t>
  </si>
  <si>
    <t>Vullen lijstbegrip 2679 'Onbelaste vergoedingen' met de nieuw aangemaakt onbelaste looncomponenten</t>
  </si>
  <si>
    <t>Salarisverwerkingsplannen van huidig jaar verwijderen. (Maak eventueel van te voren nog een testomgeving aan, zodat de klant kan doortesten)</t>
  </si>
  <si>
    <t>Controleer instellingen salarisverwerkingsplan. (Vul het WKR bedrag vorig jaar in salarisverwerkingsplan januari indien aanlevering in januari gedaan wordt. Controleer of de einddatum urenregistratie gevuld is.)</t>
  </si>
  <si>
    <t>Controleer of de betaaldatum in de salarisverwerkingsplan goed staat.</t>
  </si>
  <si>
    <t>Vinkje UWV berichten aanzetten in de eigenschappen van de werkgever (Indien digitale aanlevering naar UWV)</t>
  </si>
  <si>
    <t>Aanmaken nieuwe instantieregels Belastingdienst bij medewerkers en pensioen op werkgeversniveau per 01-01-2023.</t>
  </si>
  <si>
    <t>Corrigeer indien nodig de verstrekking wijze loonstrook / jaaropgave. Indien via mail, zorg er dan voor dat iedereen een geldig email adres heeft met een eventueel wachtwoord. Dit kan het beste met een mutatie import geregeld worden. - Indien nodig: verstrekkingsmoment bij werkgever op tabblad loonstrook wijzigen naar Automatisch.</t>
  </si>
  <si>
    <t>Controleer de journaalstructuur en de tussenrekening</t>
  </si>
  <si>
    <t>Controleer de journaalpost export indien er geen sprake is van Profit integratie.</t>
  </si>
  <si>
    <t>Controleer het bestandspad voor het SEPA bestand indien geen financieel en geen automatische bankkoppeling</t>
  </si>
  <si>
    <t>Controleer of het betaalbestand aangemaakt is</t>
  </si>
  <si>
    <t>Feestje!</t>
  </si>
  <si>
    <t>Vullen lijstbegrip 2671 'Pensioen medewerkersdeel' en 2901 'Pensioen werkgeversdeel' met de eigen pensioencomponenten t.b.v. de jaaropgave</t>
  </si>
  <si>
    <t>Indien van toepassing: Activering Autorisatie o.b.v. formatieverdeling aanzetten</t>
  </si>
  <si>
    <t>Het converteren/importeren van payroll cumulatieven zoals vakantietoeslag, pensioengrondslag.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</si>
</sst>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0"/>
      <color theme="1"/>
      <name val="Roboto"/>
    </font>
    <font>
      <sz val="10"/>
      <color theme="1"/>
      <name val="Roboto"/>
    </font>
    <font>
      <b/>
      <sz val="14"/>
      <color theme="0"/>
      <name val="Roboto"/>
    </font>
    <font>
      <sz val="10"/>
      <color rgb="FF000000"/>
      <name val="Roboto"/>
    </font>
    <font>
      <b/>
      <sz val="10"/>
      <color rgb="FFFF0000"/>
      <name val="Roboto"/>
    </font>
    <font>
      <sz val="10"/>
      <color rgb="FFFF0000"/>
      <name val="Roboto"/>
    </font>
    <font>
      <sz val="11"/>
      <color theme="1"/>
      <name val="Roboto"/>
    </font>
  </fonts>
  <fills count="3">
    <fill>
      <patternFill patternType="none"/>
    </fill>
    <fill>
      <patternFill patternType="gray125"/>
    </fill>
    <fill>
      <patternFill patternType="solid">
        <fgColor theme="4" tint="-0.249977111117893"/>
        <bgColor indexed="64"/>
      </patternFill>
    </fill>
  </fills>
  <borders count="1">
    <border>
      <left/>
      <right/>
      <top/>
      <bottom/>
      <diagonal/>
    </border>
  </borders>
  <cellStyleXfs count="1">
    <xf numFmtId="0" fontId="0" fillId="0" borderId="0"/>
  </cellStyleXfs>
  <cellXfs count="44">
    <xf numFmtId="0" fontId="0" fillId="0" borderId="0" xfId="0"/>
    <xf numFmtId="0" fontId="1" fillId="0" borderId="0" xfId="0" applyFont="1" applyAlignment="1">
      <alignment vertical="center" wrapText="1"/>
    </xf>
    <xf numFmtId="0" fontId="1"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xf>
    <xf numFmtId="0" fontId="3" fillId="0" borderId="0" xfId="0" applyFont="1" applyAlignment="1">
      <alignment horizontal="left" vertical="center"/>
    </xf>
    <xf numFmtId="0" fontId="1" fillId="0" borderId="0" xfId="0" applyFont="1"/>
    <xf numFmtId="0" fontId="3"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pplyAlignment="1">
      <alignment vertical="top" wrapText="1"/>
    </xf>
    <xf numFmtId="0" fontId="3" fillId="0" borderId="0" xfId="0" applyFont="1" applyAlignment="1">
      <alignment vertical="top" wrapText="1"/>
    </xf>
    <xf numFmtId="1" fontId="3" fillId="0" borderId="0" xfId="0" applyNumberFormat="1" applyFont="1" applyAlignment="1">
      <alignment vertical="center" wrapText="1"/>
    </xf>
    <xf numFmtId="0" fontId="7" fillId="0" borderId="0" xfId="0" applyFont="1" applyAlignment="1">
      <alignment vertical="center" wrapText="1"/>
    </xf>
    <xf numFmtId="0" fontId="3" fillId="0" borderId="0" xfId="0" applyFont="1"/>
    <xf numFmtId="0" fontId="3" fillId="0" borderId="0" xfId="0" applyFont="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vertical="center" wrapText="1"/>
      <protection locked="0"/>
    </xf>
    <xf numFmtId="14" fontId="3" fillId="0" borderId="0" xfId="0" applyNumberFormat="1" applyFont="1" applyAlignment="1" applyProtection="1">
      <alignment vertical="center" wrapText="1"/>
      <protection locked="0"/>
    </xf>
    <xf numFmtId="0" fontId="3" fillId="0" borderId="0" xfId="0" applyFont="1" applyAlignment="1" applyProtection="1">
      <alignment vertical="center"/>
      <protection locked="0"/>
    </xf>
    <xf numFmtId="0" fontId="3" fillId="0" borderId="0" xfId="0" applyFont="1" applyAlignment="1" applyProtection="1">
      <alignment horizontal="left"/>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14" fontId="3" fillId="0" borderId="0" xfId="0" applyNumberFormat="1" applyFont="1" applyAlignment="1" applyProtection="1">
      <alignment vertical="center"/>
      <protection locked="0"/>
    </xf>
    <xf numFmtId="0" fontId="8" fillId="0" borderId="0" xfId="0" applyFont="1" applyProtection="1">
      <protection locked="0"/>
    </xf>
    <xf numFmtId="0" fontId="2" fillId="0" borderId="0" xfId="0" applyFont="1" applyAlignment="1" applyProtection="1">
      <alignment vertical="center"/>
      <protection locked="0"/>
    </xf>
    <xf numFmtId="0" fontId="2" fillId="0" borderId="0" xfId="0" applyFont="1" applyAlignment="1" applyProtection="1">
      <alignment horizontal="left"/>
      <protection locked="0"/>
    </xf>
    <xf numFmtId="0" fontId="3" fillId="0" borderId="0" xfId="0" applyFont="1" applyProtection="1">
      <protection locked="0"/>
    </xf>
    <xf numFmtId="0" fontId="3" fillId="0" borderId="0" xfId="0" applyFont="1" applyAlignment="1" applyProtection="1">
      <alignment wrapText="1"/>
      <protection locked="0"/>
    </xf>
    <xf numFmtId="0" fontId="2" fillId="0" borderId="0" xfId="0" applyFont="1" applyAlignment="1" applyProtection="1">
      <alignment vertical="center" wrapText="1"/>
      <protection locked="0"/>
    </xf>
    <xf numFmtId="0" fontId="3" fillId="0" borderId="0" xfId="0" applyFont="1" applyAlignment="1" applyProtection="1">
      <alignment horizontal="left" vertical="top"/>
      <protection locked="0"/>
    </xf>
    <xf numFmtId="0" fontId="3" fillId="0" borderId="0" xfId="0" applyFont="1" applyAlignment="1" applyProtection="1">
      <alignment horizontal="left" vertical="top" wrapText="1"/>
      <protection locked="0"/>
    </xf>
    <xf numFmtId="0" fontId="2" fillId="0" borderId="0" xfId="0" applyFont="1" applyAlignment="1" applyProtection="1">
      <alignment horizontal="center" vertical="center" wrapText="1"/>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0" xfId="0" applyFont="1" applyFill="1" applyAlignment="1">
      <alignment horizontal="center" vertical="center" wrapText="1"/>
    </xf>
  </cellXfs>
  <cellStyles count="1">
    <cellStyle name="Standaard" xfId="0" builtinId="0"/>
  </cellStyles>
  <dxfs count="100">
    <dxf>
      <font>
        <b val="0"/>
        <i val="0"/>
        <strike val="0"/>
        <condense val="0"/>
        <extend val="0"/>
        <outline val="0"/>
        <shadow val="0"/>
        <u val="none"/>
        <vertAlign val="baseline"/>
        <sz val="10"/>
        <color theme="1"/>
        <name val="Roboto"/>
        <scheme val="none"/>
      </font>
      <numFmt numFmtId="1" formatCode="0"/>
      <alignment horizontal="general" vertical="center" textRotation="0" wrapText="1" indent="0" justifyLastLine="0" shrinkToFit="0" readingOrder="0"/>
    </dxf>
    <dxf>
      <fill>
        <patternFill>
          <bgColor theme="5" tint="0.39994506668294322"/>
        </patternFill>
      </fill>
    </dxf>
    <dxf>
      <fill>
        <patternFill>
          <bgColor theme="7" tint="0.59996337778862885"/>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9" tint="0.39994506668294322"/>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5" tint="0.39994506668294322"/>
        </patternFill>
      </fill>
    </dxf>
    <dxf>
      <fill>
        <patternFill>
          <bgColor theme="9" tint="0.39994506668294322"/>
        </patternFill>
      </fill>
    </dxf>
    <dxf>
      <fill>
        <patternFill>
          <bgColor theme="7" tint="0.59996337778862885"/>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5" tint="0.39994506668294322"/>
        </patternFill>
      </fill>
    </dxf>
    <dxf>
      <fill>
        <patternFill>
          <bgColor theme="9" tint="0.39994506668294322"/>
        </patternFill>
      </fill>
    </dxf>
    <dxf>
      <fill>
        <patternFill>
          <bgColor theme="7" tint="0.59996337778862885"/>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7" tint="0.59996337778862885"/>
        </patternFill>
      </fill>
    </dxf>
    <dxf>
      <fill>
        <patternFill>
          <bgColor theme="5" tint="0.39994506668294322"/>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9" tint="0.39994506668294322"/>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5" tint="0.39994506668294322"/>
        </patternFill>
      </fill>
    </dxf>
    <dxf>
      <fill>
        <patternFill>
          <bgColor theme="9" tint="0.39994506668294322"/>
        </patternFill>
      </fill>
    </dxf>
    <dxf>
      <fill>
        <patternFill>
          <bgColor theme="7" tint="0.59996337778862885"/>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7" tint="0.59996337778862885"/>
        </patternFill>
      </fill>
    </dxf>
    <dxf>
      <fill>
        <patternFill>
          <bgColor theme="5" tint="0.39994506668294322"/>
        </patternFill>
      </fill>
    </dxf>
    <dxf>
      <fill>
        <patternFill>
          <bgColor theme="5" tint="0.39994506668294322"/>
        </patternFill>
      </fill>
    </dxf>
    <dxf>
      <fill>
        <patternFill>
          <bgColor theme="9" tint="0.39994506668294322"/>
        </patternFill>
      </fill>
    </dxf>
    <dxf>
      <fill>
        <patternFill>
          <bgColor theme="7" tint="0.59996337778862885"/>
        </patternFill>
      </fill>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0"/>
        <color theme="1"/>
        <name val="Roboto"/>
        <scheme val="none"/>
      </font>
      <alignment horizontal="center" vertical="center" textRotation="0" indent="0" justifyLastLine="0" shrinkToFit="0" readingOrder="0"/>
    </dxf>
    <dxf>
      <font>
        <strike val="0"/>
        <outline val="0"/>
        <shadow val="0"/>
        <u val="none"/>
        <vertAlign val="baseline"/>
        <sz val="10"/>
        <color rgb="FF000000"/>
        <name val="Roboto"/>
        <scheme val="none"/>
      </font>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Roboto"/>
        <scheme val="none"/>
      </font>
      <numFmt numFmtId="1"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numFmt numFmtId="19" formatCode="d/m/yyyy"/>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numFmt numFmtId="19" formatCode="d/m/yyyy"/>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numFmt numFmtId="1"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0"/>
        <name val="Roboto"/>
        <scheme val="none"/>
      </font>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0"/>
        <color theme="1"/>
        <name val="Roboto"/>
        <scheme val="none"/>
      </font>
      <numFmt numFmtId="1"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numFmt numFmtId="19" formatCode="d/m/yyyy"/>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numFmt numFmtId="19" formatCode="d/m/yyyy"/>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numFmt numFmtId="1" formatCode="0"/>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strike val="0"/>
        <outline val="0"/>
        <shadow val="0"/>
        <u val="none"/>
        <vertAlign val="baseline"/>
        <sz val="10"/>
        <name val="Roboto"/>
        <scheme val="none"/>
      </font>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Roboto"/>
        <scheme val="none"/>
      </font>
      <protection locked="0" hidden="0"/>
    </dxf>
    <dxf>
      <font>
        <b val="0"/>
        <i val="0"/>
        <strike val="0"/>
        <condense val="0"/>
        <extend val="0"/>
        <outline val="0"/>
        <shadow val="0"/>
        <u val="none"/>
        <vertAlign val="baseline"/>
        <sz val="10"/>
        <color theme="1"/>
        <name val="Roboto"/>
        <scheme val="none"/>
      </font>
      <numFmt numFmtId="1" formatCode="0"/>
      <alignment horizontal="general" vertical="center" textRotation="0" wrapText="1" indent="0" justifyLastLine="0" shrinkToFit="0" readingOrder="0"/>
    </dxf>
    <dxf>
      <font>
        <strike val="0"/>
        <outline val="0"/>
        <shadow val="0"/>
        <u val="none"/>
        <vertAlign val="baseline"/>
        <sz val="10"/>
        <color theme="1"/>
        <name val="Roboto"/>
        <scheme val="none"/>
      </font>
      <numFmt numFmtId="19" formatCode="d/m/yyyy"/>
      <protection locked="0" hidden="0"/>
    </dxf>
    <dxf>
      <font>
        <b val="0"/>
        <i val="0"/>
        <strike val="0"/>
        <condense val="0"/>
        <extend val="0"/>
        <outline val="0"/>
        <shadow val="0"/>
        <u val="none"/>
        <vertAlign val="baseline"/>
        <sz val="10"/>
        <color theme="1"/>
        <name val="Roboto"/>
        <scheme val="none"/>
      </font>
      <numFmt numFmtId="19" formatCode="d/m/yyyy"/>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protection locked="0" hidden="0"/>
    </dxf>
    <dxf>
      <font>
        <strike val="0"/>
        <outline val="0"/>
        <shadow val="0"/>
        <u val="none"/>
        <vertAlign val="baseline"/>
        <sz val="10"/>
        <color theme="1"/>
        <name val="Roboto"/>
        <scheme val="none"/>
      </font>
      <protection locked="0" hidden="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left" vertical="center" textRotation="0" wrapText="1" indent="0" justifyLastLine="0" shrinkToFit="0" readingOrder="0"/>
      <protection locked="0" hidden="0"/>
    </dxf>
    <dxf>
      <font>
        <strike val="0"/>
        <outline val="0"/>
        <shadow val="0"/>
        <u val="none"/>
        <vertAlign val="baseline"/>
        <sz val="10"/>
        <color theme="1"/>
        <name val="Roboto"/>
        <scheme val="none"/>
      </font>
      <alignment horizontal="center" vertical="center" textRotation="0" indent="0" justifyLastLine="0" shrinkToFit="0" readingOrder="0"/>
      <protection locked="0" hidden="0"/>
    </dxf>
    <dxf>
      <font>
        <strike val="0"/>
        <outline val="0"/>
        <shadow val="0"/>
        <u val="none"/>
        <vertAlign val="baseline"/>
        <sz val="10"/>
        <color theme="1"/>
        <name val="Roboto"/>
        <scheme val="none"/>
      </font>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510029-0F68-4163-A263-35F8604C5D15}" name="Tabel1" displayName="Tabel1" ref="A5:J43" totalsRowShown="0" headerRowDxfId="99" dataDxfId="98">
  <autoFilter ref="A5:J43" xr:uid="{A5DEE396-615F-401C-85F4-AE7528162B75}"/>
  <sortState xmlns:xlrd2="http://schemas.microsoft.com/office/spreadsheetml/2017/richdata2" ref="A6:J42">
    <sortCondition ref="F5:F42"/>
  </sortState>
  <tableColumns count="10">
    <tableColumn id="1" xr3:uid="{3A620A42-6ECC-43BA-8B4E-93691A2E8DB4}" name="NR" dataDxfId="97"/>
    <tableColumn id="8" xr3:uid="{D89640A0-0DAB-4214-AE14-9EDD232E2D5A}" name="MODULE" dataDxfId="96"/>
    <tableColumn id="2" xr3:uid="{02DE27AA-4AD7-478E-A2E7-FE4089E32A82}" name="ACTIES/CONTROLES VOOR LIVEGANG" dataDxfId="95"/>
    <tableColumn id="3" xr3:uid="{800E23FD-A7CD-43BD-B2A4-DDDD0700B188}" name="VERANTWOORDELIJKE" dataDxfId="94"/>
    <tableColumn id="4" xr3:uid="{EAADDD76-AACE-43E2-80AC-BB06EED92B96}" name="STATUS" dataDxfId="93"/>
    <tableColumn id="9" xr3:uid="{8653A921-2CA3-41C7-9A56-55DE4E59F9A8}" name="Week (uitvoeren op)" dataDxfId="0">
      <calculatedColumnFormula>IF(ISBLANK(Tabel1[[#This Row],[UITVOEREN OP]]),"",_xlfn.ISOWEEKNUM(Tabel1[[#This Row],[UITVOEREN OP]]))</calculatedColumnFormula>
    </tableColumn>
    <tableColumn id="7" xr3:uid="{4989C9EE-CEE4-42EB-B788-82369E0A7084}" name="UITVOEREN OP" dataDxfId="92"/>
    <tableColumn id="5" xr3:uid="{58E7DB84-F4A3-411D-B0E6-DBA107404562}" name="UITERLIJK GEREED" dataDxfId="91"/>
    <tableColumn id="10" xr3:uid="{E1BEFD98-74C3-45BC-BC73-B83E2E031921}" name="Week (uiterlijk gereed)" dataDxfId="90">
      <calculatedColumnFormula>IF(ISBLANK(Tabel1[[#This Row],[UITERLIJK GEREED]]),"",_xlfn.ISOWEEKNUM(Tabel1[[#This Row],[UITERLIJK GEREED]]))</calculatedColumnFormula>
    </tableColumn>
    <tableColumn id="6" xr3:uid="{0F72B6AF-73B4-4FC4-9520-63229210E6F9}" name="OPMERKING VERANTWOORDELIJKE" dataDxfId="89"/>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7CF3402-B7AD-4FE6-861A-2615563F0E64}" name="Tabel4" displayName="Tabel4" ref="A46:J57" totalsRowShown="0" headerRowDxfId="88" dataDxfId="87">
  <autoFilter ref="A46:J57" xr:uid="{0F514BEC-668C-4A33-9BD3-067AC0170D5A}"/>
  <tableColumns count="10">
    <tableColumn id="1" xr3:uid="{7496926A-9471-488E-AB6C-72F74350ABAF}" name="NR" dataDxfId="86">
      <calculatedColumnFormula>A46+1</calculatedColumnFormula>
    </tableColumn>
    <tableColumn id="2" xr3:uid="{F07FC743-EDEE-408F-BA8E-A6BADA927C85}" name="MODULE" dataDxfId="85"/>
    <tableColumn id="3" xr3:uid="{38F713DD-F5B5-4E0B-8C1A-6D83B33FA306}" name="ACTIES TIJDENS LIVEGANG" dataDxfId="84"/>
    <tableColumn id="4" xr3:uid="{7CBD9B5A-A7E8-46C5-891D-4DCE4461F64A}" name="VERANTWOORDELIJKE" dataDxfId="83"/>
    <tableColumn id="5" xr3:uid="{B726CCF0-E5F1-4869-B9AB-4F6AD5CCC782}" name="STATUS" dataDxfId="82"/>
    <tableColumn id="9" xr3:uid="{2C524EE0-2CEC-428E-AEE4-3ED8DDC75999}" name="Week (uitvoeren op)" dataDxfId="81">
      <calculatedColumnFormula>IF(ISBLANK(Tabel4[[#This Row],[UITVOEREN OP]]),"",_xlfn.ISOWEEKNUM(Tabel4[[#This Row],[UITVOEREN OP]]))</calculatedColumnFormula>
    </tableColumn>
    <tableColumn id="6" xr3:uid="{E48BFF4F-A2ED-4930-9A9B-CB459E57737B}" name="UITVOEREN OP" dataDxfId="80"/>
    <tableColumn id="7" xr3:uid="{5B3A2C9E-5B0A-4E8F-9E1B-E1084B2DC9C4}" name="UITERLIJK GEREED" dataDxfId="79"/>
    <tableColumn id="10" xr3:uid="{057FAE01-2A35-47F9-BA47-D0CBF853434D}" name="Week (uiterlijk gereed)" dataDxfId="78">
      <calculatedColumnFormula>IF(ISBLANK(Tabel4[[#This Row],[UITERLIJK GEREED]]),"",_xlfn.ISOWEEKNUM(Tabel4[[#This Row],[UITERLIJK GEREED]]))</calculatedColumnFormula>
    </tableColumn>
    <tableColumn id="8" xr3:uid="{A1B17133-C543-4FD8-98DA-BC8A0E74FFEA}" name="OPMERKING VERANTWOORDELIJKE" dataDxfId="77"/>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9F4814A-AA11-4327-ABD4-5604AB86516D}" name="Tabel5" displayName="Tabel5" ref="A60:J86" totalsRowShown="0" headerRowDxfId="76" dataDxfId="75">
  <autoFilter ref="A60:J86" xr:uid="{D869B1B9-AA5F-4E20-AA61-27179E991A2C}"/>
  <tableColumns count="10">
    <tableColumn id="1" xr3:uid="{A86B4D72-0DD0-4ABD-A605-A59C4DE99F2D}" name="NR" dataDxfId="74"/>
    <tableColumn id="2" xr3:uid="{668B6300-87F5-4E1B-9975-FB9E33FF68B5}" name="MODULE" dataDxfId="73"/>
    <tableColumn id="3" xr3:uid="{3741DEEF-2D19-4D42-BE4A-6AF2A634FAB4}" name="ACTIES NA LIVEGANG" dataDxfId="72"/>
    <tableColumn id="4" xr3:uid="{1D475D6D-F289-4ECD-981B-69E64CFDCF8A}" name="VERANTWOORDELIJKE" dataDxfId="71"/>
    <tableColumn id="5" xr3:uid="{50FCCB4C-74B4-4D2F-897E-617A790C4177}" name="STATUS" dataDxfId="70"/>
    <tableColumn id="9" xr3:uid="{4706CB3D-5713-42E9-AED1-87497D70FE94}" name="Week (uitvoeren op)" dataDxfId="69">
      <calculatedColumnFormula>IF(ISBLANK(Tabel5[[#This Row],[UITVOEREN OP]]),"",_xlfn.ISOWEEKNUM(Tabel5[[#This Row],[UITVOEREN OP]]))</calculatedColumnFormula>
    </tableColumn>
    <tableColumn id="6" xr3:uid="{E356C314-0216-43A2-B112-86CEFE47228D}" name="UITVOEREN OP" dataDxfId="68"/>
    <tableColumn id="7" xr3:uid="{FCA95C34-D27E-4E80-BEF5-03DCB89CB3B4}" name="UITERLIJK GEREED" dataDxfId="67"/>
    <tableColumn id="10" xr3:uid="{131C8BAA-D0C8-4F36-B0ED-9C7B1A3503B6}" name="Week (uiterlijk gereed)" dataDxfId="66">
      <calculatedColumnFormula>IF(ISBLANK(Tabel5[[#This Row],[UITERLIJK GEREED]]),"",_xlfn.ISOWEEKNUM(Tabel5[[#This Row],[UITERLIJK GEREED]]))</calculatedColumnFormula>
    </tableColumn>
    <tableColumn id="8" xr3:uid="{34891507-E1C5-4A3D-AD15-A7323B1C02AA}" name="OPMERKING VERANTWOORDELIJKE" dataDxfId="65"/>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96879E7-08B8-4BD3-B954-6778BA77554C}" name="Tabel13" displayName="Tabel13" ref="A3:B16" totalsRowShown="0" headerRowDxfId="64" dataDxfId="63">
  <autoFilter ref="A3:B16" xr:uid="{A5DEE396-615F-401C-85F4-AE7528162B75}"/>
  <tableColumns count="2">
    <tableColumn id="1" xr3:uid="{33DB03C5-7C41-43C8-B431-5A8A211DC667}" name="NR" dataDxfId="62"/>
    <tableColumn id="8" xr3:uid="{F8D2557E-E9D5-4D06-A8FE-0F86813937F4}" name="MODULE" dataDxfId="61"/>
  </tableColumns>
  <tableStyleInfo name="TableStyleMedium15"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1"/>
  <sheetViews>
    <sheetView showGridLines="0" tabSelected="1" zoomScale="70" zoomScaleNormal="70" workbookViewId="0">
      <selection activeCell="C27" sqref="C27"/>
    </sheetView>
  </sheetViews>
  <sheetFormatPr defaultColWidth="9.140625" defaultRowHeight="15" x14ac:dyDescent="0.3"/>
  <cols>
    <col min="1" max="1" width="10.85546875" style="27" bestFit="1" customWidth="1"/>
    <col min="2" max="2" width="18.5703125" style="28" customWidth="1"/>
    <col min="3" max="3" width="80.85546875" style="25" customWidth="1"/>
    <col min="4" max="4" width="23.5703125" style="25" customWidth="1"/>
    <col min="5" max="6" width="24" style="25" customWidth="1"/>
    <col min="7" max="7" width="23.5703125" style="29" customWidth="1"/>
    <col min="8" max="8" width="27.5703125" style="25" bestFit="1" customWidth="1"/>
    <col min="9" max="9" width="31.140625" style="25" bestFit="1" customWidth="1"/>
    <col min="10" max="10" width="45.42578125" style="25" bestFit="1" customWidth="1"/>
    <col min="11" max="16384" width="9.140625" style="26"/>
  </cols>
  <sheetData>
    <row r="1" spans="1:12" s="32" customFormat="1" ht="31.5" customHeight="1" x14ac:dyDescent="0.3">
      <c r="A1" s="42" t="s">
        <v>47</v>
      </c>
      <c r="B1" s="42"/>
      <c r="C1" s="42"/>
      <c r="D1" s="42"/>
      <c r="E1" s="42"/>
      <c r="F1" s="42"/>
      <c r="G1" s="42"/>
      <c r="H1" s="42"/>
      <c r="I1" s="42"/>
      <c r="J1" s="42"/>
    </row>
    <row r="2" spans="1:12" s="32" customFormat="1" ht="60" customHeight="1" x14ac:dyDescent="0.3">
      <c r="A2" s="41" t="s">
        <v>68</v>
      </c>
      <c r="B2" s="41"/>
      <c r="C2" s="41"/>
      <c r="D2" s="41"/>
      <c r="E2" s="41"/>
      <c r="F2" s="41"/>
      <c r="G2" s="41"/>
      <c r="H2" s="41"/>
      <c r="I2" s="41"/>
      <c r="J2" s="31"/>
    </row>
    <row r="3" spans="1:12" s="32" customFormat="1" ht="20.25" customHeight="1" x14ac:dyDescent="0.3">
      <c r="A3" s="38"/>
      <c r="B3" s="39" t="s">
        <v>82</v>
      </c>
      <c r="C3" s="38"/>
      <c r="D3" s="38"/>
      <c r="E3" s="38"/>
      <c r="F3" s="40"/>
      <c r="G3" s="38"/>
      <c r="H3" s="38"/>
      <c r="I3" s="38"/>
      <c r="J3" s="31"/>
    </row>
    <row r="4" spans="1:12" s="32" customFormat="1" ht="21.75" customHeight="1" x14ac:dyDescent="0.3">
      <c r="A4" s="38"/>
      <c r="B4" s="38"/>
      <c r="C4" s="38"/>
      <c r="D4" s="38"/>
      <c r="E4" s="38"/>
      <c r="F4" s="38"/>
      <c r="G4" s="38"/>
      <c r="H4" s="38"/>
      <c r="I4" s="38"/>
      <c r="J4" s="31"/>
    </row>
    <row r="5" spans="1:12" s="32" customFormat="1" ht="17.25" customHeight="1" x14ac:dyDescent="0.3">
      <c r="A5" s="22" t="s">
        <v>4</v>
      </c>
      <c r="B5" s="22" t="s">
        <v>7</v>
      </c>
      <c r="C5" s="23" t="s">
        <v>35</v>
      </c>
      <c r="D5" s="25" t="s">
        <v>3</v>
      </c>
      <c r="E5" s="23" t="s">
        <v>0</v>
      </c>
      <c r="F5" s="19" t="s">
        <v>81</v>
      </c>
      <c r="G5" s="23" t="s">
        <v>5</v>
      </c>
      <c r="H5" s="23" t="s">
        <v>6</v>
      </c>
      <c r="I5" s="19" t="s">
        <v>83</v>
      </c>
      <c r="J5" s="23" t="s">
        <v>13</v>
      </c>
      <c r="K5" s="35"/>
      <c r="L5" s="31"/>
    </row>
    <row r="6" spans="1:12" x14ac:dyDescent="0.3">
      <c r="A6" s="21">
        <v>1</v>
      </c>
      <c r="B6" s="22" t="s">
        <v>8</v>
      </c>
      <c r="C6" s="23" t="s">
        <v>71</v>
      </c>
      <c r="D6" s="23"/>
      <c r="E6" s="23"/>
      <c r="F6" s="18">
        <f>IF(ISBLANK(Tabel1[[#This Row],[UITVOEREN OP]]),"",_xlfn.ISOWEEKNUM(Tabel1[[#This Row],[UITVOEREN OP]]))</f>
        <v>45</v>
      </c>
      <c r="G6" s="24">
        <v>44874</v>
      </c>
      <c r="H6" s="24">
        <v>44875</v>
      </c>
      <c r="I6" s="18">
        <f>IF(ISBLANK(Tabel1[[#This Row],[UITERLIJK GEREED]]),"",_xlfn.ISOWEEKNUM(Tabel1[[#This Row],[UITERLIJK GEREED]]))</f>
        <v>45</v>
      </c>
      <c r="K6" s="25"/>
      <c r="L6" s="25"/>
    </row>
    <row r="7" spans="1:12" ht="16.5" x14ac:dyDescent="0.3">
      <c r="A7" s="21">
        <v>2</v>
      </c>
      <c r="B7" s="22" t="s">
        <v>8</v>
      </c>
      <c r="C7" s="23" t="s">
        <v>73</v>
      </c>
      <c r="D7" s="23"/>
      <c r="E7" s="23"/>
      <c r="F7" s="18" t="str">
        <f>IF(ISBLANK(Tabel1[[#This Row],[UITVOEREN OP]]),"",_xlfn.ISOWEEKNUM(Tabel1[[#This Row],[UITVOEREN OP]]))</f>
        <v/>
      </c>
      <c r="G7" s="24"/>
      <c r="H7" s="24"/>
      <c r="I7" s="18" t="str">
        <f>IF(ISBLANK(Tabel1[[#This Row],[UITERLIJK GEREED]]),"",_xlfn.ISOWEEKNUM(Tabel1[[#This Row],[UITERLIJK GEREED]]))</f>
        <v/>
      </c>
      <c r="K7" s="30"/>
      <c r="L7" s="25"/>
    </row>
    <row r="8" spans="1:12" ht="16.5" x14ac:dyDescent="0.3">
      <c r="A8" s="21">
        <f>$A7+1</f>
        <v>3</v>
      </c>
      <c r="B8" s="22" t="s">
        <v>8</v>
      </c>
      <c r="C8" s="23" t="s">
        <v>80</v>
      </c>
      <c r="D8" s="23"/>
      <c r="E8" s="23"/>
      <c r="F8" s="18" t="str">
        <f>IF(ISBLANK(Tabel1[[#This Row],[UITVOEREN OP]]),"",_xlfn.ISOWEEKNUM(Tabel1[[#This Row],[UITVOEREN OP]]))</f>
        <v/>
      </c>
      <c r="G8" s="24"/>
      <c r="H8" s="24"/>
      <c r="I8" s="18" t="str">
        <f>IF(ISBLANK(Tabel1[[#This Row],[UITERLIJK GEREED]]),"",_xlfn.ISOWEEKNUM(Tabel1[[#This Row],[UITERLIJK GEREED]]))</f>
        <v/>
      </c>
      <c r="K8" s="30"/>
      <c r="L8" s="25"/>
    </row>
    <row r="9" spans="1:12" ht="16.5" x14ac:dyDescent="0.3">
      <c r="A9" s="21">
        <v>4</v>
      </c>
      <c r="B9" s="22" t="s">
        <v>8</v>
      </c>
      <c r="C9" s="23" t="s">
        <v>17</v>
      </c>
      <c r="D9" s="23"/>
      <c r="E9" s="23"/>
      <c r="F9" s="18" t="str">
        <f>IF(ISBLANK(Tabel1[[#This Row],[UITVOEREN OP]]),"",_xlfn.ISOWEEKNUM(Tabel1[[#This Row],[UITVOEREN OP]]))</f>
        <v/>
      </c>
      <c r="G9" s="24"/>
      <c r="H9" s="24"/>
      <c r="I9" s="18" t="str">
        <f>IF(ISBLANK(Tabel1[[#This Row],[UITERLIJK GEREED]]),"",_xlfn.ISOWEEKNUM(Tabel1[[#This Row],[UITERLIJK GEREED]]))</f>
        <v/>
      </c>
      <c r="K9" s="30"/>
      <c r="L9" s="25"/>
    </row>
    <row r="10" spans="1:12" ht="16.5" x14ac:dyDescent="0.3">
      <c r="A10" s="21">
        <v>5</v>
      </c>
      <c r="B10" s="22" t="s">
        <v>8</v>
      </c>
      <c r="C10" s="23" t="s">
        <v>18</v>
      </c>
      <c r="D10" s="23"/>
      <c r="E10" s="23"/>
      <c r="F10" s="18" t="str">
        <f>IF(ISBLANK(Tabel1[[#This Row],[UITVOEREN OP]]),"",_xlfn.ISOWEEKNUM(Tabel1[[#This Row],[UITVOEREN OP]]))</f>
        <v/>
      </c>
      <c r="G10" s="24"/>
      <c r="H10" s="24"/>
      <c r="I10" s="18" t="str">
        <f>IF(ISBLANK(Tabel1[[#This Row],[UITERLIJK GEREED]]),"",_xlfn.ISOWEEKNUM(Tabel1[[#This Row],[UITERLIJK GEREED]]))</f>
        <v/>
      </c>
      <c r="K10" s="30"/>
      <c r="L10" s="25"/>
    </row>
    <row r="11" spans="1:12" ht="16.5" x14ac:dyDescent="0.3">
      <c r="A11" s="21">
        <f t="shared" ref="A11" si="0">$A10+1</f>
        <v>6</v>
      </c>
      <c r="B11" s="22" t="s">
        <v>8</v>
      </c>
      <c r="C11" s="23" t="s">
        <v>52</v>
      </c>
      <c r="D11" s="23"/>
      <c r="E11" s="23"/>
      <c r="F11" s="18" t="str">
        <f>IF(ISBLANK(Tabel1[[#This Row],[UITVOEREN OP]]),"",_xlfn.ISOWEEKNUM(Tabel1[[#This Row],[UITVOEREN OP]]))</f>
        <v/>
      </c>
      <c r="G11" s="24"/>
      <c r="H11" s="24"/>
      <c r="I11" s="18" t="str">
        <f>IF(ISBLANK(Tabel1[[#This Row],[UITERLIJK GEREED]]),"",_xlfn.ISOWEEKNUM(Tabel1[[#This Row],[UITERLIJK GEREED]]))</f>
        <v/>
      </c>
      <c r="K11" s="30"/>
      <c r="L11" s="25"/>
    </row>
    <row r="12" spans="1:12" ht="16.5" x14ac:dyDescent="0.3">
      <c r="A12" s="21">
        <v>7</v>
      </c>
      <c r="B12" s="22" t="s">
        <v>8</v>
      </c>
      <c r="C12" s="23" t="s">
        <v>50</v>
      </c>
      <c r="D12" s="23"/>
      <c r="E12" s="23"/>
      <c r="F12" s="18" t="str">
        <f>IF(ISBLANK(Tabel1[[#This Row],[UITVOEREN OP]]),"",_xlfn.ISOWEEKNUM(Tabel1[[#This Row],[UITVOEREN OP]]))</f>
        <v/>
      </c>
      <c r="G12" s="24"/>
      <c r="H12" s="24"/>
      <c r="I12" s="18" t="str">
        <f>IF(ISBLANK(Tabel1[[#This Row],[UITERLIJK GEREED]]),"",_xlfn.ISOWEEKNUM(Tabel1[[#This Row],[UITERLIJK GEREED]]))</f>
        <v/>
      </c>
      <c r="K12" s="30"/>
      <c r="L12" s="25"/>
    </row>
    <row r="13" spans="1:12" ht="16.5" x14ac:dyDescent="0.3">
      <c r="A13" s="21">
        <v>8</v>
      </c>
      <c r="B13" s="22" t="s">
        <v>8</v>
      </c>
      <c r="C13" s="23" t="s">
        <v>51</v>
      </c>
      <c r="D13" s="23"/>
      <c r="E13" s="23"/>
      <c r="F13" s="18" t="str">
        <f>IF(ISBLANK(Tabel1[[#This Row],[UITVOEREN OP]]),"",_xlfn.ISOWEEKNUM(Tabel1[[#This Row],[UITVOEREN OP]]))</f>
        <v/>
      </c>
      <c r="G13" s="24"/>
      <c r="H13" s="24"/>
      <c r="I13" s="18" t="str">
        <f>IF(ISBLANK(Tabel1[[#This Row],[UITERLIJK GEREED]]),"",_xlfn.ISOWEEKNUM(Tabel1[[#This Row],[UITERLIJK GEREED]]))</f>
        <v/>
      </c>
      <c r="K13" s="30"/>
      <c r="L13" s="25"/>
    </row>
    <row r="14" spans="1:12" ht="16.5" x14ac:dyDescent="0.3">
      <c r="A14" s="21">
        <f t="shared" ref="A14" si="1">$A13+1</f>
        <v>9</v>
      </c>
      <c r="B14" s="22" t="s">
        <v>8</v>
      </c>
      <c r="C14" s="23" t="s">
        <v>48</v>
      </c>
      <c r="D14" s="23"/>
      <c r="E14" s="23"/>
      <c r="F14" s="18" t="str">
        <f>IF(ISBLANK(Tabel1[[#This Row],[UITVOEREN OP]]),"",_xlfn.ISOWEEKNUM(Tabel1[[#This Row],[UITVOEREN OP]]))</f>
        <v/>
      </c>
      <c r="G14" s="24"/>
      <c r="H14" s="24"/>
      <c r="I14" s="18" t="str">
        <f>IF(ISBLANK(Tabel1[[#This Row],[UITERLIJK GEREED]]),"",_xlfn.ISOWEEKNUM(Tabel1[[#This Row],[UITERLIJK GEREED]]))</f>
        <v/>
      </c>
      <c r="K14" s="30"/>
      <c r="L14" s="25"/>
    </row>
    <row r="15" spans="1:12" ht="16.5" x14ac:dyDescent="0.3">
      <c r="A15" s="21">
        <v>10</v>
      </c>
      <c r="B15" s="22" t="s">
        <v>8</v>
      </c>
      <c r="C15" s="23" t="s">
        <v>72</v>
      </c>
      <c r="D15" s="23"/>
      <c r="E15" s="23"/>
      <c r="F15" s="18" t="str">
        <f>IF(ISBLANK(Tabel1[[#This Row],[UITVOEREN OP]]),"",_xlfn.ISOWEEKNUM(Tabel1[[#This Row],[UITVOEREN OP]]))</f>
        <v/>
      </c>
      <c r="G15" s="24"/>
      <c r="H15" s="24"/>
      <c r="I15" s="18" t="str">
        <f>IF(ISBLANK(Tabel1[[#This Row],[UITERLIJK GEREED]]),"",_xlfn.ISOWEEKNUM(Tabel1[[#This Row],[UITERLIJK GEREED]]))</f>
        <v/>
      </c>
      <c r="K15" s="30"/>
      <c r="L15" s="25"/>
    </row>
    <row r="16" spans="1:12" ht="16.5" x14ac:dyDescent="0.3">
      <c r="A16" s="21">
        <v>11</v>
      </c>
      <c r="B16" s="22" t="s">
        <v>8</v>
      </c>
      <c r="C16" s="23" t="s">
        <v>74</v>
      </c>
      <c r="D16" s="23"/>
      <c r="E16" s="23"/>
      <c r="F16" s="18" t="str">
        <f>IF(ISBLANK(Tabel1[[#This Row],[UITVOEREN OP]]),"",_xlfn.ISOWEEKNUM(Tabel1[[#This Row],[UITVOEREN OP]]))</f>
        <v/>
      </c>
      <c r="G16" s="24"/>
      <c r="H16" s="24"/>
      <c r="I16" s="18" t="str">
        <f>IF(ISBLANK(Tabel1[[#This Row],[UITERLIJK GEREED]]),"",_xlfn.ISOWEEKNUM(Tabel1[[#This Row],[UITERLIJK GEREED]]))</f>
        <v/>
      </c>
      <c r="K16" s="30"/>
      <c r="L16" s="25"/>
    </row>
    <row r="17" spans="1:12" ht="16.5" x14ac:dyDescent="0.3">
      <c r="A17" s="21">
        <f t="shared" ref="A17" si="2">$A16+1</f>
        <v>12</v>
      </c>
      <c r="B17" s="22" t="s">
        <v>8</v>
      </c>
      <c r="C17" s="23" t="s">
        <v>49</v>
      </c>
      <c r="D17" s="23"/>
      <c r="E17" s="23"/>
      <c r="F17" s="18" t="str">
        <f>IF(ISBLANK(Tabel1[[#This Row],[UITVOEREN OP]]),"",_xlfn.ISOWEEKNUM(Tabel1[[#This Row],[UITVOEREN OP]]))</f>
        <v/>
      </c>
      <c r="G17" s="24"/>
      <c r="H17" s="24"/>
      <c r="I17" s="18" t="str">
        <f>IF(ISBLANK(Tabel1[[#This Row],[UITERLIJK GEREED]]),"",_xlfn.ISOWEEKNUM(Tabel1[[#This Row],[UITERLIJK GEREED]]))</f>
        <v/>
      </c>
      <c r="K17" s="30"/>
      <c r="L17" s="25"/>
    </row>
    <row r="18" spans="1:12" ht="16.5" x14ac:dyDescent="0.3">
      <c r="A18" s="21">
        <v>13</v>
      </c>
      <c r="B18" s="22" t="s">
        <v>8</v>
      </c>
      <c r="C18" s="23" t="s">
        <v>19</v>
      </c>
      <c r="D18" s="23"/>
      <c r="E18" s="23"/>
      <c r="F18" s="18" t="str">
        <f>IF(ISBLANK(Tabel1[[#This Row],[UITVOEREN OP]]),"",_xlfn.ISOWEEKNUM(Tabel1[[#This Row],[UITVOEREN OP]]))</f>
        <v/>
      </c>
      <c r="G18" s="24"/>
      <c r="H18" s="24"/>
      <c r="I18" s="18" t="str">
        <f>IF(ISBLANK(Tabel1[[#This Row],[UITERLIJK GEREED]]),"",_xlfn.ISOWEEKNUM(Tabel1[[#This Row],[UITERLIJK GEREED]]))</f>
        <v/>
      </c>
      <c r="K18" s="30"/>
      <c r="L18" s="25"/>
    </row>
    <row r="19" spans="1:12" ht="15.75" customHeight="1" x14ac:dyDescent="0.3">
      <c r="A19" s="21">
        <v>14</v>
      </c>
      <c r="B19" s="22" t="s">
        <v>8</v>
      </c>
      <c r="C19" s="23" t="s">
        <v>21</v>
      </c>
      <c r="D19" s="23"/>
      <c r="E19" s="23"/>
      <c r="F19" s="18" t="str">
        <f>IF(ISBLANK(Tabel1[[#This Row],[UITVOEREN OP]]),"",_xlfn.ISOWEEKNUM(Tabel1[[#This Row],[UITVOEREN OP]]))</f>
        <v/>
      </c>
      <c r="G19" s="24"/>
      <c r="H19" s="24"/>
      <c r="I19" s="18" t="str">
        <f>IF(ISBLANK(Tabel1[[#This Row],[UITERLIJK GEREED]]),"",_xlfn.ISOWEEKNUM(Tabel1[[#This Row],[UITERLIJK GEREED]]))</f>
        <v/>
      </c>
      <c r="K19" s="25"/>
      <c r="L19" s="25"/>
    </row>
    <row r="20" spans="1:12" x14ac:dyDescent="0.3">
      <c r="A20" s="21">
        <v>15</v>
      </c>
      <c r="B20" s="22" t="s">
        <v>8</v>
      </c>
      <c r="C20" s="23" t="s">
        <v>22</v>
      </c>
      <c r="D20" s="23"/>
      <c r="E20" s="23"/>
      <c r="F20" s="18" t="str">
        <f>IF(ISBLANK(Tabel1[[#This Row],[UITVOEREN OP]]),"",_xlfn.ISOWEEKNUM(Tabel1[[#This Row],[UITVOEREN OP]]))</f>
        <v/>
      </c>
      <c r="G20" s="24"/>
      <c r="H20" s="24"/>
      <c r="I20" s="18" t="str">
        <f>IF(ISBLANK(Tabel1[[#This Row],[UITERLIJK GEREED]]),"",_xlfn.ISOWEEKNUM(Tabel1[[#This Row],[UITERLIJK GEREED]]))</f>
        <v/>
      </c>
      <c r="K20" s="25"/>
      <c r="L20" s="25"/>
    </row>
    <row r="21" spans="1:12" x14ac:dyDescent="0.3">
      <c r="A21" s="21">
        <v>16</v>
      </c>
      <c r="B21" s="22" t="s">
        <v>8</v>
      </c>
      <c r="C21" s="23" t="s">
        <v>24</v>
      </c>
      <c r="D21" s="23"/>
      <c r="E21" s="23"/>
      <c r="F21" s="18" t="str">
        <f>IF(ISBLANK(Tabel1[[#This Row],[UITVOEREN OP]]),"",_xlfn.ISOWEEKNUM(Tabel1[[#This Row],[UITVOEREN OP]]))</f>
        <v/>
      </c>
      <c r="G21" s="24"/>
      <c r="H21" s="24"/>
      <c r="I21" s="18" t="str">
        <f>IF(ISBLANK(Tabel1[[#This Row],[UITERLIJK GEREED]]),"",_xlfn.ISOWEEKNUM(Tabel1[[#This Row],[UITERLIJK GEREED]]))</f>
        <v/>
      </c>
      <c r="K21" s="25"/>
      <c r="L21" s="25"/>
    </row>
    <row r="22" spans="1:12" x14ac:dyDescent="0.3">
      <c r="A22" s="21">
        <v>17</v>
      </c>
      <c r="B22" s="22" t="s">
        <v>8</v>
      </c>
      <c r="C22" s="23" t="s">
        <v>29</v>
      </c>
      <c r="D22" s="23"/>
      <c r="E22" s="23"/>
      <c r="F22" s="18" t="str">
        <f>IF(ISBLANK(Tabel1[[#This Row],[UITVOEREN OP]]),"",_xlfn.ISOWEEKNUM(Tabel1[[#This Row],[UITVOEREN OP]]))</f>
        <v/>
      </c>
      <c r="G22" s="24"/>
      <c r="H22" s="24"/>
      <c r="I22" s="18" t="str">
        <f>IF(ISBLANK(Tabel1[[#This Row],[UITERLIJK GEREED]]),"",_xlfn.ISOWEEKNUM(Tabel1[[#This Row],[UITERLIJK GEREED]]))</f>
        <v/>
      </c>
      <c r="K22" s="25"/>
      <c r="L22" s="25"/>
    </row>
    <row r="23" spans="1:12" ht="45" x14ac:dyDescent="0.3">
      <c r="A23" s="21">
        <v>18</v>
      </c>
      <c r="B23" s="22" t="s">
        <v>8</v>
      </c>
      <c r="C23" s="23" t="s">
        <v>87</v>
      </c>
      <c r="D23" s="23"/>
      <c r="E23" s="23"/>
      <c r="F23" s="18" t="str">
        <f>IF(ISBLANK(Tabel1[[#This Row],[UITVOEREN OP]]),"",_xlfn.ISOWEEKNUM(Tabel1[[#This Row],[UITVOEREN OP]]))</f>
        <v/>
      </c>
      <c r="G23" s="24"/>
      <c r="H23" s="24"/>
      <c r="I23" s="18" t="str">
        <f>IF(ISBLANK(Tabel1[[#This Row],[UITERLIJK GEREED]]),"",_xlfn.ISOWEEKNUM(Tabel1[[#This Row],[UITERLIJK GEREED]]))</f>
        <v/>
      </c>
      <c r="K23" s="25"/>
      <c r="L23" s="25"/>
    </row>
    <row r="24" spans="1:12" x14ac:dyDescent="0.3">
      <c r="A24" s="21">
        <v>19</v>
      </c>
      <c r="B24" s="22" t="s">
        <v>8</v>
      </c>
      <c r="C24" s="23" t="s">
        <v>33</v>
      </c>
      <c r="D24" s="23"/>
      <c r="E24" s="23"/>
      <c r="F24" s="18" t="str">
        <f>IF(ISBLANK(Tabel1[[#This Row],[UITVOEREN OP]]),"",_xlfn.ISOWEEKNUM(Tabel1[[#This Row],[UITVOEREN OP]]))</f>
        <v/>
      </c>
      <c r="G24" s="24"/>
      <c r="H24" s="24"/>
      <c r="I24" s="18" t="str">
        <f>IF(ISBLANK(Tabel1[[#This Row],[UITERLIJK GEREED]]),"",_xlfn.ISOWEEKNUM(Tabel1[[#This Row],[UITERLIJK GEREED]]))</f>
        <v/>
      </c>
      <c r="K24" s="25"/>
      <c r="L24" s="25"/>
    </row>
    <row r="25" spans="1:12" x14ac:dyDescent="0.3">
      <c r="A25" s="21">
        <v>20</v>
      </c>
      <c r="B25" s="22" t="s">
        <v>8</v>
      </c>
      <c r="C25" s="23" t="s">
        <v>66</v>
      </c>
      <c r="D25" s="23"/>
      <c r="E25" s="23"/>
      <c r="F25" s="18" t="str">
        <f>IF(ISBLANK(Tabel1[[#This Row],[UITVOEREN OP]]),"",_xlfn.ISOWEEKNUM(Tabel1[[#This Row],[UITVOEREN OP]]))</f>
        <v/>
      </c>
      <c r="G25" s="24"/>
      <c r="H25" s="24"/>
      <c r="I25" s="18" t="str">
        <f>IF(ISBLANK(Tabel1[[#This Row],[UITERLIJK GEREED]]),"",_xlfn.ISOWEEKNUM(Tabel1[[#This Row],[UITERLIJK GEREED]]))</f>
        <v/>
      </c>
      <c r="K25" s="25"/>
      <c r="L25" s="25"/>
    </row>
    <row r="26" spans="1:12" ht="30" x14ac:dyDescent="0.3">
      <c r="A26" s="21">
        <v>21</v>
      </c>
      <c r="B26" s="22" t="s">
        <v>8</v>
      </c>
      <c r="C26" s="23" t="s">
        <v>67</v>
      </c>
      <c r="D26" s="23"/>
      <c r="E26" s="23"/>
      <c r="F26" s="18" t="str">
        <f>IF(ISBLANK(Tabel1[[#This Row],[UITVOEREN OP]]),"",_xlfn.ISOWEEKNUM(Tabel1[[#This Row],[UITVOEREN OP]]))</f>
        <v/>
      </c>
      <c r="G26" s="24"/>
      <c r="H26" s="24"/>
      <c r="I26" s="18" t="str">
        <f>IF(ISBLANK(Tabel1[[#This Row],[UITERLIJK GEREED]]),"",_xlfn.ISOWEEKNUM(Tabel1[[#This Row],[UITERLIJK GEREED]]))</f>
        <v/>
      </c>
      <c r="K26" s="25"/>
      <c r="L26" s="25"/>
    </row>
    <row r="27" spans="1:12" ht="30" x14ac:dyDescent="0.3">
      <c r="A27" s="21">
        <v>22</v>
      </c>
      <c r="B27" s="22" t="s">
        <v>8</v>
      </c>
      <c r="C27" s="23" t="s">
        <v>75</v>
      </c>
      <c r="D27" s="23"/>
      <c r="E27" s="23"/>
      <c r="F27" s="18" t="str">
        <f>IF(ISBLANK(Tabel1[[#This Row],[UITVOEREN OP]]),"",_xlfn.ISOWEEKNUM(Tabel1[[#This Row],[UITVOEREN OP]]))</f>
        <v/>
      </c>
      <c r="G27" s="24"/>
      <c r="H27" s="24"/>
      <c r="I27" s="18" t="str">
        <f>IF(ISBLANK(Tabel1[[#This Row],[UITERLIJK GEREED]]),"",_xlfn.ISOWEEKNUM(Tabel1[[#This Row],[UITERLIJK GEREED]]))</f>
        <v/>
      </c>
      <c r="K27" s="25"/>
      <c r="L27" s="25"/>
    </row>
    <row r="28" spans="1:12" x14ac:dyDescent="0.3">
      <c r="A28" s="21">
        <v>23</v>
      </c>
      <c r="B28" s="22" t="s">
        <v>9</v>
      </c>
      <c r="C28" s="23" t="s">
        <v>77</v>
      </c>
      <c r="D28" s="23"/>
      <c r="E28" s="23"/>
      <c r="F28" s="18" t="str">
        <f>IF(ISBLANK(Tabel1[[#This Row],[UITVOEREN OP]]),"",_xlfn.ISOWEEKNUM(Tabel1[[#This Row],[UITVOEREN OP]]))</f>
        <v/>
      </c>
      <c r="G28" s="24"/>
      <c r="H28" s="24"/>
      <c r="I28" s="18" t="str">
        <f>IF(ISBLANK(Tabel1[[#This Row],[UITERLIJK GEREED]]),"",_xlfn.ISOWEEKNUM(Tabel1[[#This Row],[UITERLIJK GEREED]]))</f>
        <v/>
      </c>
      <c r="K28" s="25"/>
      <c r="L28" s="25"/>
    </row>
    <row r="29" spans="1:12" x14ac:dyDescent="0.3">
      <c r="A29" s="21">
        <v>24</v>
      </c>
      <c r="B29" s="22" t="s">
        <v>10</v>
      </c>
      <c r="C29" s="23" t="s">
        <v>36</v>
      </c>
      <c r="D29" s="23"/>
      <c r="E29" s="23"/>
      <c r="F29" s="18" t="str">
        <f>IF(ISBLANK(Tabel1[[#This Row],[UITVOEREN OP]]),"",_xlfn.ISOWEEKNUM(Tabel1[[#This Row],[UITVOEREN OP]]))</f>
        <v/>
      </c>
      <c r="G29" s="24"/>
      <c r="H29" s="24"/>
      <c r="I29" s="18" t="str">
        <f>IF(ISBLANK(Tabel1[[#This Row],[UITERLIJK GEREED]]),"",_xlfn.ISOWEEKNUM(Tabel1[[#This Row],[UITERLIJK GEREED]]))</f>
        <v/>
      </c>
      <c r="K29" s="25"/>
      <c r="L29" s="25"/>
    </row>
    <row r="30" spans="1:12" ht="15" customHeight="1" x14ac:dyDescent="0.3">
      <c r="A30" s="21">
        <v>25</v>
      </c>
      <c r="B30" s="22" t="s">
        <v>10</v>
      </c>
      <c r="C30" s="23" t="s">
        <v>23</v>
      </c>
      <c r="D30" s="23"/>
      <c r="E30" s="23"/>
      <c r="F30" s="18" t="str">
        <f>IF(ISBLANK(Tabel1[[#This Row],[UITVOEREN OP]]),"",_xlfn.ISOWEEKNUM(Tabel1[[#This Row],[UITVOEREN OP]]))</f>
        <v/>
      </c>
      <c r="G30" s="24"/>
      <c r="H30" s="24"/>
      <c r="I30" s="18" t="str">
        <f>IF(ISBLANK(Tabel1[[#This Row],[UITERLIJK GEREED]]),"",_xlfn.ISOWEEKNUM(Tabel1[[#This Row],[UITERLIJK GEREED]]))</f>
        <v/>
      </c>
      <c r="K30" s="25"/>
      <c r="L30" s="25"/>
    </row>
    <row r="31" spans="1:12" x14ac:dyDescent="0.3">
      <c r="A31" s="21">
        <v>26</v>
      </c>
      <c r="B31" s="22" t="s">
        <v>10</v>
      </c>
      <c r="C31" s="23" t="s">
        <v>40</v>
      </c>
      <c r="D31" s="23"/>
      <c r="E31" s="23"/>
      <c r="F31" s="18" t="str">
        <f>IF(ISBLANK(Tabel1[[#This Row],[UITVOEREN OP]]),"",_xlfn.ISOWEEKNUM(Tabel1[[#This Row],[UITVOEREN OP]]))</f>
        <v/>
      </c>
      <c r="G31" s="24"/>
      <c r="H31" s="24"/>
      <c r="I31" s="18" t="str">
        <f>IF(ISBLANK(Tabel1[[#This Row],[UITERLIJK GEREED]]),"",_xlfn.ISOWEEKNUM(Tabel1[[#This Row],[UITERLIJK GEREED]]))</f>
        <v/>
      </c>
      <c r="K31" s="25"/>
      <c r="L31" s="25"/>
    </row>
    <row r="32" spans="1:12" x14ac:dyDescent="0.3">
      <c r="A32" s="21">
        <v>27</v>
      </c>
      <c r="B32" s="22" t="s">
        <v>10</v>
      </c>
      <c r="C32" s="23" t="s">
        <v>86</v>
      </c>
      <c r="D32" s="23"/>
      <c r="E32" s="23"/>
      <c r="F32" s="18" t="str">
        <f>IF(ISBLANK(Tabel1[[#This Row],[UITVOEREN OP]]),"",_xlfn.ISOWEEKNUM(Tabel1[[#This Row],[UITVOEREN OP]]))</f>
        <v/>
      </c>
      <c r="G32" s="24"/>
      <c r="H32" s="24"/>
      <c r="I32" s="18" t="str">
        <f>IF(ISBLANK(Tabel1[[#This Row],[UITERLIJK GEREED]]),"",_xlfn.ISOWEEKNUM(Tabel1[[#This Row],[UITERLIJK GEREED]]))</f>
        <v/>
      </c>
      <c r="K32" s="25"/>
      <c r="L32" s="25"/>
    </row>
    <row r="33" spans="1:12" x14ac:dyDescent="0.3">
      <c r="A33" s="21">
        <v>28</v>
      </c>
      <c r="B33" s="22" t="s">
        <v>10</v>
      </c>
      <c r="C33" s="23" t="s">
        <v>85</v>
      </c>
      <c r="D33" s="23"/>
      <c r="E33" s="23"/>
      <c r="F33" s="18" t="str">
        <f>IF(ISBLANK(Tabel1[[#This Row],[UITVOEREN OP]]),"",_xlfn.ISOWEEKNUM(Tabel1[[#This Row],[UITVOEREN OP]]))</f>
        <v/>
      </c>
      <c r="G33" s="24"/>
      <c r="H33" s="24"/>
      <c r="I33" s="18" t="str">
        <f>IF(ISBLANK(Tabel1[[#This Row],[UITERLIJK GEREED]]),"",_xlfn.ISOWEEKNUM(Tabel1[[#This Row],[UITERLIJK GEREED]]))</f>
        <v/>
      </c>
      <c r="K33" s="25"/>
      <c r="L33" s="25"/>
    </row>
    <row r="34" spans="1:12" x14ac:dyDescent="0.3">
      <c r="A34" s="21">
        <v>29</v>
      </c>
      <c r="B34" s="22" t="s">
        <v>10</v>
      </c>
      <c r="C34" s="36" t="s">
        <v>103</v>
      </c>
      <c r="D34" s="23"/>
      <c r="E34" s="23"/>
      <c r="F34" s="18" t="str">
        <f>IF(ISBLANK(Tabel1[[#This Row],[UITVOEREN OP]]),"",_xlfn.ISOWEEKNUM(Tabel1[[#This Row],[UITVOEREN OP]]))</f>
        <v/>
      </c>
      <c r="G34" s="24"/>
      <c r="H34" s="24"/>
      <c r="I34" s="18" t="str">
        <f>IF(ISBLANK(Tabel1[[#This Row],[UITERLIJK GEREED]]),"",_xlfn.ISOWEEKNUM(Tabel1[[#This Row],[UITERLIJK GEREED]]))</f>
        <v/>
      </c>
      <c r="K34" s="25"/>
      <c r="L34" s="25"/>
    </row>
    <row r="35" spans="1:12" x14ac:dyDescent="0.3">
      <c r="A35" s="21">
        <v>30</v>
      </c>
      <c r="B35" s="22" t="s">
        <v>11</v>
      </c>
      <c r="C35" s="23" t="s">
        <v>88</v>
      </c>
      <c r="D35" s="23"/>
      <c r="E35" s="23"/>
      <c r="F35" s="18" t="str">
        <f>IF(ISBLANK(Tabel1[[#This Row],[UITVOEREN OP]]),"",_xlfn.ISOWEEKNUM(Tabel1[[#This Row],[UITVOEREN OP]]))</f>
        <v/>
      </c>
      <c r="G35" s="24"/>
      <c r="H35" s="24"/>
      <c r="I35" s="18" t="str">
        <f>IF(ISBLANK(Tabel1[[#This Row],[UITERLIJK GEREED]]),"",_xlfn.ISOWEEKNUM(Tabel1[[#This Row],[UITERLIJK GEREED]]))</f>
        <v/>
      </c>
      <c r="K35" s="25"/>
      <c r="L35" s="25"/>
    </row>
    <row r="36" spans="1:12" x14ac:dyDescent="0.3">
      <c r="A36" s="21">
        <v>31</v>
      </c>
      <c r="B36" s="22" t="s">
        <v>11</v>
      </c>
      <c r="C36" s="23" t="s">
        <v>89</v>
      </c>
      <c r="D36" s="23"/>
      <c r="E36" s="23"/>
      <c r="F36" s="18" t="str">
        <f>IF(ISBLANK(Tabel1[[#This Row],[UITVOEREN OP]]),"",_xlfn.ISOWEEKNUM(Tabel1[[#This Row],[UITVOEREN OP]]))</f>
        <v/>
      </c>
      <c r="G36" s="24"/>
      <c r="H36" s="24"/>
      <c r="I36" s="18" t="str">
        <f>IF(ISBLANK(Tabel1[[#This Row],[UITERLIJK GEREED]]),"",_xlfn.ISOWEEKNUM(Tabel1[[#This Row],[UITERLIJK GEREED]]))</f>
        <v/>
      </c>
      <c r="K36" s="25"/>
      <c r="L36" s="25"/>
    </row>
    <row r="37" spans="1:12" ht="30" x14ac:dyDescent="0.3">
      <c r="A37" s="21">
        <v>32</v>
      </c>
      <c r="B37" s="22" t="s">
        <v>11</v>
      </c>
      <c r="C37" s="37" t="s">
        <v>102</v>
      </c>
      <c r="D37" s="23"/>
      <c r="E37" s="23"/>
      <c r="F37" s="18" t="str">
        <f>IF(ISBLANK(Tabel1[[#This Row],[UITVOEREN OP]]),"",_xlfn.ISOWEEKNUM(Tabel1[[#This Row],[UITVOEREN OP]]))</f>
        <v/>
      </c>
      <c r="G37" s="24"/>
      <c r="H37" s="24"/>
      <c r="I37" s="18" t="str">
        <f>IF(ISBLANK(Tabel1[[#This Row],[UITERLIJK GEREED]]),"",_xlfn.ISOWEEKNUM(Tabel1[[#This Row],[UITERLIJK GEREED]]))</f>
        <v/>
      </c>
      <c r="K37" s="25"/>
      <c r="L37" s="25"/>
    </row>
    <row r="38" spans="1:12" ht="30" x14ac:dyDescent="0.3">
      <c r="A38" s="21">
        <v>33</v>
      </c>
      <c r="B38" s="22" t="s">
        <v>11</v>
      </c>
      <c r="C38" s="23" t="s">
        <v>90</v>
      </c>
      <c r="D38" s="23"/>
      <c r="E38" s="23"/>
      <c r="F38" s="18" t="str">
        <f>IF(ISBLANK(Tabel1[[#This Row],[UITVOEREN OP]]),"",_xlfn.ISOWEEKNUM(Tabel1[[#This Row],[UITVOEREN OP]]))</f>
        <v/>
      </c>
      <c r="G38" s="24"/>
      <c r="H38" s="24"/>
      <c r="I38" s="18" t="str">
        <f>IF(ISBLANK(Tabel1[[#This Row],[UITERLIJK GEREED]]),"",_xlfn.ISOWEEKNUM(Tabel1[[#This Row],[UITERLIJK GEREED]]))</f>
        <v/>
      </c>
      <c r="K38" s="25"/>
      <c r="L38" s="25"/>
    </row>
    <row r="39" spans="1:12" s="32" customFormat="1" x14ac:dyDescent="0.3">
      <c r="A39" s="21">
        <v>34</v>
      </c>
      <c r="B39" s="22" t="s">
        <v>11</v>
      </c>
      <c r="C39" s="23" t="s">
        <v>20</v>
      </c>
      <c r="D39" s="23"/>
      <c r="E39" s="23"/>
      <c r="F39" s="18" t="str">
        <f>IF(ISBLANK(Tabel1[[#This Row],[UITVOEREN OP]]),"",_xlfn.ISOWEEKNUM(Tabel1[[#This Row],[UITVOEREN OP]]))</f>
        <v/>
      </c>
      <c r="G39" s="24"/>
      <c r="H39" s="24"/>
      <c r="I39" s="18" t="str">
        <f>IF(ISBLANK(Tabel1[[#This Row],[UITERLIJK GEREED]]),"",_xlfn.ISOWEEKNUM(Tabel1[[#This Row],[UITERLIJK GEREED]]))</f>
        <v/>
      </c>
      <c r="J39" s="25"/>
      <c r="K39" s="35"/>
      <c r="L39" s="31"/>
    </row>
    <row r="40" spans="1:12" x14ac:dyDescent="0.3">
      <c r="A40" s="21">
        <v>35</v>
      </c>
      <c r="B40" s="22" t="s">
        <v>11</v>
      </c>
      <c r="C40" s="23" t="s">
        <v>78</v>
      </c>
      <c r="D40" s="23"/>
      <c r="E40" s="23"/>
      <c r="F40" s="18" t="str">
        <f>IF(ISBLANK(Tabel1[[#This Row],[UITVOEREN OP]]),"",_xlfn.ISOWEEKNUM(Tabel1[[#This Row],[UITVOEREN OP]]))</f>
        <v/>
      </c>
      <c r="G40" s="24"/>
      <c r="H40" s="24"/>
      <c r="I40" s="18" t="str">
        <f>IF(ISBLANK(Tabel1[[#This Row],[UITERLIJK GEREED]]),"",_xlfn.ISOWEEKNUM(Tabel1[[#This Row],[UITERLIJK GEREED]]))</f>
        <v/>
      </c>
      <c r="K40" s="25"/>
      <c r="L40" s="25"/>
    </row>
    <row r="41" spans="1:12" ht="30" x14ac:dyDescent="0.3">
      <c r="A41" s="21">
        <v>36</v>
      </c>
      <c r="B41" s="22" t="s">
        <v>11</v>
      </c>
      <c r="C41" s="23" t="s">
        <v>91</v>
      </c>
      <c r="D41" s="23"/>
      <c r="E41" s="23"/>
      <c r="F41" s="18" t="str">
        <f>IF(ISBLANK(Tabel1[[#This Row],[UITVOEREN OP]]),"",_xlfn.ISOWEEKNUM(Tabel1[[#This Row],[UITVOEREN OP]]))</f>
        <v/>
      </c>
      <c r="G41" s="24"/>
      <c r="H41" s="24"/>
      <c r="I41" s="18" t="str">
        <f>IF(ISBLANK(Tabel1[[#This Row],[UITERLIJK GEREED]]),"",_xlfn.ISOWEEKNUM(Tabel1[[#This Row],[UITERLIJK GEREED]]))</f>
        <v/>
      </c>
      <c r="K41" s="25"/>
      <c r="L41" s="25"/>
    </row>
    <row r="42" spans="1:12" x14ac:dyDescent="0.3">
      <c r="A42" s="21">
        <f t="shared" ref="A42" si="3">$A41+1</f>
        <v>37</v>
      </c>
      <c r="B42" s="22" t="s">
        <v>11</v>
      </c>
      <c r="C42" s="23" t="s">
        <v>34</v>
      </c>
      <c r="D42" s="23"/>
      <c r="E42" s="23"/>
      <c r="F42" s="18" t="str">
        <f>IF(ISBLANK(Tabel1[[#This Row],[UITVOEREN OP]]),"",_xlfn.ISOWEEKNUM(Tabel1[[#This Row],[UITVOEREN OP]]))</f>
        <v/>
      </c>
      <c r="G42" s="24"/>
      <c r="H42" s="24"/>
      <c r="I42" s="18" t="str">
        <f>IF(ISBLANK(Tabel1[[#This Row],[UITERLIJK GEREED]]),"",_xlfn.ISOWEEKNUM(Tabel1[[#This Row],[UITERLIJK GEREED]]))</f>
        <v/>
      </c>
      <c r="K42" s="25"/>
      <c r="L42" s="25"/>
    </row>
    <row r="43" spans="1:12" ht="18" customHeight="1" x14ac:dyDescent="0.3">
      <c r="A43" s="21"/>
      <c r="B43" s="22"/>
      <c r="C43" s="23"/>
      <c r="D43" s="23"/>
      <c r="E43" s="23"/>
      <c r="F43" s="18" t="str">
        <f>IF(ISBLANK(Tabel1[[#This Row],[UITVOEREN OP]]),"",_xlfn.ISOWEEKNUM(Tabel1[[#This Row],[UITVOEREN OP]]))</f>
        <v/>
      </c>
      <c r="G43" s="24"/>
      <c r="H43" s="24"/>
      <c r="I43" s="18" t="str">
        <f>IF(ISBLANK(Tabel1[[#This Row],[UITERLIJK GEREED]]),"",_xlfn.ISOWEEKNUM(Tabel1[[#This Row],[UITERLIJK GEREED]]))</f>
        <v/>
      </c>
      <c r="K43" s="25"/>
      <c r="L43" s="25"/>
    </row>
    <row r="44" spans="1:12" x14ac:dyDescent="0.3">
      <c r="A44" s="21"/>
      <c r="B44" s="22"/>
      <c r="C44" s="23"/>
      <c r="D44" s="23"/>
      <c r="E44" s="23"/>
      <c r="F44" s="24"/>
      <c r="G44" s="24"/>
      <c r="K44" s="25"/>
      <c r="L44" s="25"/>
    </row>
    <row r="45" spans="1:12" x14ac:dyDescent="0.3">
      <c r="A45" s="21"/>
      <c r="B45" s="22"/>
      <c r="C45" s="23"/>
      <c r="D45" s="23"/>
      <c r="E45" s="23"/>
      <c r="F45" s="24"/>
      <c r="G45" s="24"/>
      <c r="K45" s="25"/>
      <c r="L45" s="25"/>
    </row>
    <row r="46" spans="1:12" s="32" customFormat="1" x14ac:dyDescent="0.3">
      <c r="A46" s="22" t="s">
        <v>4</v>
      </c>
      <c r="B46" s="22" t="s">
        <v>7</v>
      </c>
      <c r="C46" s="23" t="s">
        <v>14</v>
      </c>
      <c r="D46" s="25" t="s">
        <v>3</v>
      </c>
      <c r="E46" s="23" t="s">
        <v>0</v>
      </c>
      <c r="F46" s="19" t="s">
        <v>81</v>
      </c>
      <c r="G46" s="23" t="s">
        <v>5</v>
      </c>
      <c r="H46" s="23" t="s">
        <v>6</v>
      </c>
      <c r="I46" s="19" t="s">
        <v>83</v>
      </c>
      <c r="J46" s="23" t="s">
        <v>13</v>
      </c>
      <c r="K46" s="31"/>
      <c r="L46" s="31"/>
    </row>
    <row r="47" spans="1:12" s="32" customFormat="1" x14ac:dyDescent="0.3">
      <c r="A47" s="21">
        <v>1</v>
      </c>
      <c r="B47" s="22" t="s">
        <v>8</v>
      </c>
      <c r="C47" s="23" t="s">
        <v>32</v>
      </c>
      <c r="D47" s="23"/>
      <c r="E47" s="23"/>
      <c r="F47" s="18" t="str">
        <f>IF(ISBLANK(Tabel4[[#This Row],[UITVOEREN OP]]),"",_xlfn.ISOWEEKNUM(Tabel4[[#This Row],[UITVOEREN OP]]))</f>
        <v/>
      </c>
      <c r="G47" s="24"/>
      <c r="H47" s="24"/>
      <c r="I47" s="18" t="str">
        <f>IF(ISBLANK(Tabel4[[#This Row],[UITERLIJK GEREED]]),"",_xlfn.ISOWEEKNUM(Tabel4[[#This Row],[UITERLIJK GEREED]]))</f>
        <v/>
      </c>
      <c r="J47" s="25"/>
      <c r="K47" s="31"/>
      <c r="L47" s="31"/>
    </row>
    <row r="48" spans="1:12" s="32" customFormat="1" x14ac:dyDescent="0.3">
      <c r="A48" s="21">
        <f>A47+1</f>
        <v>2</v>
      </c>
      <c r="B48" s="22" t="s">
        <v>8</v>
      </c>
      <c r="C48" s="23" t="s">
        <v>69</v>
      </c>
      <c r="D48" s="23"/>
      <c r="E48" s="23"/>
      <c r="F48" s="18" t="str">
        <f>IF(ISBLANK(Tabel4[[#This Row],[UITVOEREN OP]]),"",_xlfn.ISOWEEKNUM(Tabel4[[#This Row],[UITVOEREN OP]]))</f>
        <v/>
      </c>
      <c r="G48" s="24"/>
      <c r="H48" s="24"/>
      <c r="I48" s="18" t="str">
        <f>IF(ISBLANK(Tabel4[[#This Row],[UITERLIJK GEREED]]),"",_xlfn.ISOWEEKNUM(Tabel4[[#This Row],[UITERLIJK GEREED]]))</f>
        <v/>
      </c>
      <c r="J48" s="25"/>
      <c r="K48" s="31"/>
      <c r="L48" s="31"/>
    </row>
    <row r="49" spans="1:12" s="32" customFormat="1" ht="16.5" customHeight="1" x14ac:dyDescent="0.3">
      <c r="A49" s="21">
        <f t="shared" ref="A49:A56" si="4">A48+1</f>
        <v>3</v>
      </c>
      <c r="B49" s="22" t="s">
        <v>8</v>
      </c>
      <c r="C49" s="23" t="s">
        <v>26</v>
      </c>
      <c r="D49" s="23"/>
      <c r="E49" s="23"/>
      <c r="F49" s="18" t="str">
        <f>IF(ISBLANK(Tabel4[[#This Row],[UITVOEREN OP]]),"",_xlfn.ISOWEEKNUM(Tabel4[[#This Row],[UITVOEREN OP]]))</f>
        <v/>
      </c>
      <c r="G49" s="24"/>
      <c r="H49" s="24"/>
      <c r="I49" s="18" t="str">
        <f>IF(ISBLANK(Tabel4[[#This Row],[UITERLIJK GEREED]]),"",_xlfn.ISOWEEKNUM(Tabel4[[#This Row],[UITERLIJK GEREED]]))</f>
        <v/>
      </c>
      <c r="J49" s="25"/>
      <c r="K49" s="35"/>
      <c r="L49" s="31"/>
    </row>
    <row r="50" spans="1:12" x14ac:dyDescent="0.3">
      <c r="A50" s="21">
        <f t="shared" si="4"/>
        <v>4</v>
      </c>
      <c r="B50" s="22" t="s">
        <v>8</v>
      </c>
      <c r="C50" s="23" t="s">
        <v>27</v>
      </c>
      <c r="D50" s="23"/>
      <c r="E50" s="23"/>
      <c r="F50" s="18" t="str">
        <f>IF(ISBLANK(Tabel4[[#This Row],[UITVOEREN OP]]),"",_xlfn.ISOWEEKNUM(Tabel4[[#This Row],[UITVOEREN OP]]))</f>
        <v/>
      </c>
      <c r="G50" s="24"/>
      <c r="H50" s="24"/>
      <c r="I50" s="18" t="str">
        <f>IF(ISBLANK(Tabel4[[#This Row],[UITERLIJK GEREED]]),"",_xlfn.ISOWEEKNUM(Tabel4[[#This Row],[UITERLIJK GEREED]]))</f>
        <v/>
      </c>
      <c r="K50" s="25"/>
      <c r="L50" s="25"/>
    </row>
    <row r="51" spans="1:12" x14ac:dyDescent="0.3">
      <c r="A51" s="21">
        <f t="shared" si="4"/>
        <v>5</v>
      </c>
      <c r="B51" s="22" t="s">
        <v>8</v>
      </c>
      <c r="C51" s="23" t="s">
        <v>53</v>
      </c>
      <c r="D51" s="23"/>
      <c r="E51" s="23"/>
      <c r="F51" s="18" t="str">
        <f>IF(ISBLANK(Tabel4[[#This Row],[UITVOEREN OP]]),"",_xlfn.ISOWEEKNUM(Tabel4[[#This Row],[UITVOEREN OP]]))</f>
        <v/>
      </c>
      <c r="G51" s="24"/>
      <c r="H51" s="24"/>
      <c r="I51" s="18" t="str">
        <f>IF(ISBLANK(Tabel4[[#This Row],[UITERLIJK GEREED]]),"",_xlfn.ISOWEEKNUM(Tabel4[[#This Row],[UITERLIJK GEREED]]))</f>
        <v/>
      </c>
      <c r="K51" s="25"/>
      <c r="L51" s="25"/>
    </row>
    <row r="52" spans="1:12" x14ac:dyDescent="0.3">
      <c r="A52" s="21">
        <f t="shared" si="4"/>
        <v>6</v>
      </c>
      <c r="B52" s="22" t="s">
        <v>8</v>
      </c>
      <c r="C52" s="23" t="s">
        <v>28</v>
      </c>
      <c r="D52" s="23"/>
      <c r="E52" s="23"/>
      <c r="F52" s="18" t="str">
        <f>IF(ISBLANK(Tabel4[[#This Row],[UITVOEREN OP]]),"",_xlfn.ISOWEEKNUM(Tabel4[[#This Row],[UITVOEREN OP]]))</f>
        <v/>
      </c>
      <c r="G52" s="24"/>
      <c r="H52" s="24"/>
      <c r="I52" s="18" t="str">
        <f>IF(ISBLANK(Tabel4[[#This Row],[UITERLIJK GEREED]]),"",_xlfn.ISOWEEKNUM(Tabel4[[#This Row],[UITERLIJK GEREED]]))</f>
        <v/>
      </c>
      <c r="K52" s="25"/>
      <c r="L52" s="25"/>
    </row>
    <row r="53" spans="1:12" x14ac:dyDescent="0.3">
      <c r="A53" s="21">
        <f t="shared" si="4"/>
        <v>7</v>
      </c>
      <c r="B53" s="22" t="s">
        <v>8</v>
      </c>
      <c r="C53" s="23" t="s">
        <v>30</v>
      </c>
      <c r="D53" s="23"/>
      <c r="E53" s="23"/>
      <c r="F53" s="18" t="str">
        <f>IF(ISBLANK(Tabel4[[#This Row],[UITVOEREN OP]]),"",_xlfn.ISOWEEKNUM(Tabel4[[#This Row],[UITVOEREN OP]]))</f>
        <v/>
      </c>
      <c r="G53" s="24"/>
      <c r="H53" s="24"/>
      <c r="I53" s="18" t="str">
        <f>IF(ISBLANK(Tabel4[[#This Row],[UITERLIJK GEREED]]),"",_xlfn.ISOWEEKNUM(Tabel4[[#This Row],[UITERLIJK GEREED]]))</f>
        <v/>
      </c>
      <c r="K53" s="25"/>
      <c r="L53" s="25"/>
    </row>
    <row r="54" spans="1:12" x14ac:dyDescent="0.3">
      <c r="A54" s="21">
        <f t="shared" si="4"/>
        <v>8</v>
      </c>
      <c r="B54" s="22" t="s">
        <v>8</v>
      </c>
      <c r="C54" s="23" t="s">
        <v>31</v>
      </c>
      <c r="D54" s="23"/>
      <c r="E54" s="23"/>
      <c r="F54" s="18" t="str">
        <f>IF(ISBLANK(Tabel4[[#This Row],[UITVOEREN OP]]),"",_xlfn.ISOWEEKNUM(Tabel4[[#This Row],[UITVOEREN OP]]))</f>
        <v/>
      </c>
      <c r="G54" s="24"/>
      <c r="H54" s="24"/>
      <c r="I54" s="18" t="str">
        <f>IF(ISBLANK(Tabel4[[#This Row],[UITERLIJK GEREED]]),"",_xlfn.ISOWEEKNUM(Tabel4[[#This Row],[UITERLIJK GEREED]]))</f>
        <v/>
      </c>
      <c r="K54" s="25"/>
      <c r="L54" s="25"/>
    </row>
    <row r="55" spans="1:12" x14ac:dyDescent="0.3">
      <c r="A55" s="21">
        <f t="shared" si="4"/>
        <v>9</v>
      </c>
      <c r="B55" s="22" t="s">
        <v>8</v>
      </c>
      <c r="C55" s="23" t="s">
        <v>79</v>
      </c>
      <c r="D55" s="23"/>
      <c r="E55" s="23"/>
      <c r="F55" s="18" t="str">
        <f>IF(ISBLANK(Tabel4[[#This Row],[UITVOEREN OP]]),"",_xlfn.ISOWEEKNUM(Tabel4[[#This Row],[UITVOEREN OP]]))</f>
        <v/>
      </c>
      <c r="G55" s="24"/>
      <c r="H55" s="24"/>
      <c r="I55" s="18" t="str">
        <f>IF(ISBLANK(Tabel4[[#This Row],[UITERLIJK GEREED]]),"",_xlfn.ISOWEEKNUM(Tabel4[[#This Row],[UITERLIJK GEREED]]))</f>
        <v/>
      </c>
      <c r="K55" s="25"/>
      <c r="L55" s="25"/>
    </row>
    <row r="56" spans="1:12" ht="30" x14ac:dyDescent="0.3">
      <c r="A56" s="21">
        <f t="shared" si="4"/>
        <v>10</v>
      </c>
      <c r="B56" s="22" t="s">
        <v>10</v>
      </c>
      <c r="C56" s="23" t="s">
        <v>25</v>
      </c>
      <c r="D56" s="23"/>
      <c r="E56" s="23"/>
      <c r="F56" s="18" t="str">
        <f>IF(ISBLANK(Tabel4[[#This Row],[UITVOEREN OP]]),"",_xlfn.ISOWEEKNUM(Tabel4[[#This Row],[UITVOEREN OP]]))</f>
        <v/>
      </c>
      <c r="G56" s="24"/>
      <c r="H56" s="24"/>
      <c r="I56" s="18" t="str">
        <f>IF(ISBLANK(Tabel4[[#This Row],[UITERLIJK GEREED]]),"",_xlfn.ISOWEEKNUM(Tabel4[[#This Row],[UITERLIJK GEREED]]))</f>
        <v/>
      </c>
    </row>
    <row r="57" spans="1:12" ht="23.25" customHeight="1" x14ac:dyDescent="0.3">
      <c r="A57" s="21"/>
      <c r="B57" s="22"/>
      <c r="C57" s="23"/>
      <c r="D57" s="23"/>
      <c r="E57" s="23"/>
      <c r="F57" s="18" t="str">
        <f>IF(ISBLANK(Tabel4[[#This Row],[UITVOEREN OP]]),"",_xlfn.ISOWEEKNUM(Tabel4[[#This Row],[UITVOEREN OP]]))</f>
        <v/>
      </c>
      <c r="G57" s="24"/>
      <c r="H57" s="24"/>
      <c r="I57" s="18" t="str">
        <f>IF(ISBLANK(Tabel4[[#This Row],[UITERLIJK GEREED]]),"",_xlfn.ISOWEEKNUM(Tabel4[[#This Row],[UITERLIJK GEREED]]))</f>
        <v/>
      </c>
      <c r="K57" s="25"/>
      <c r="L57" s="25"/>
    </row>
    <row r="58" spans="1:12" ht="23.25" customHeight="1" x14ac:dyDescent="0.3">
      <c r="A58" s="21"/>
      <c r="B58" s="22"/>
      <c r="C58" s="23"/>
      <c r="D58" s="23"/>
      <c r="E58" s="23"/>
      <c r="F58" s="24"/>
      <c r="G58" s="24"/>
      <c r="K58" s="25"/>
      <c r="L58" s="25"/>
    </row>
    <row r="59" spans="1:12" x14ac:dyDescent="0.3">
      <c r="A59" s="21"/>
      <c r="B59" s="22"/>
      <c r="C59" s="23"/>
      <c r="D59" s="23"/>
      <c r="E59" s="23"/>
      <c r="F59" s="24"/>
      <c r="G59" s="24"/>
      <c r="K59" s="25"/>
      <c r="L59" s="25"/>
    </row>
    <row r="60" spans="1:12" x14ac:dyDescent="0.3">
      <c r="A60" s="22" t="s">
        <v>4</v>
      </c>
      <c r="B60" s="22" t="s">
        <v>7</v>
      </c>
      <c r="C60" s="23" t="s">
        <v>15</v>
      </c>
      <c r="D60" s="25" t="s">
        <v>3</v>
      </c>
      <c r="E60" s="23" t="s">
        <v>0</v>
      </c>
      <c r="F60" s="19" t="s">
        <v>81</v>
      </c>
      <c r="G60" s="23" t="s">
        <v>5</v>
      </c>
      <c r="H60" s="23" t="s">
        <v>6</v>
      </c>
      <c r="I60" s="19" t="s">
        <v>83</v>
      </c>
      <c r="J60" s="23" t="s">
        <v>13</v>
      </c>
      <c r="K60" s="25"/>
      <c r="L60" s="25"/>
    </row>
    <row r="61" spans="1:12" x14ac:dyDescent="0.3">
      <c r="A61" s="21">
        <v>1</v>
      </c>
      <c r="B61" s="22" t="s">
        <v>10</v>
      </c>
      <c r="C61" s="23" t="s">
        <v>76</v>
      </c>
      <c r="D61" s="23"/>
      <c r="E61" s="23"/>
      <c r="F61" s="18" t="str">
        <f>IF(ISBLANK(Tabel5[[#This Row],[UITVOEREN OP]]),"",_xlfn.ISOWEEKNUM(Tabel5[[#This Row],[UITVOEREN OP]]))</f>
        <v/>
      </c>
      <c r="G61" s="24"/>
      <c r="H61" s="24"/>
      <c r="I61" s="18" t="str">
        <f>IF(ISBLANK(Tabel5[[#This Row],[UITERLIJK GEREED]]),"",_xlfn.ISOWEEKNUM(Tabel5[[#This Row],[UITERLIJK GEREED]]))</f>
        <v/>
      </c>
      <c r="K61" s="25"/>
      <c r="L61" s="25"/>
    </row>
    <row r="62" spans="1:12" x14ac:dyDescent="0.3">
      <c r="A62" s="21">
        <v>2</v>
      </c>
      <c r="B62" s="22" t="s">
        <v>10</v>
      </c>
      <c r="C62" s="23" t="s">
        <v>38</v>
      </c>
      <c r="D62" s="23"/>
      <c r="E62" s="23"/>
      <c r="F62" s="18" t="str">
        <f>IF(ISBLANK(Tabel5[[#This Row],[UITVOEREN OP]]),"",_xlfn.ISOWEEKNUM(Tabel5[[#This Row],[UITVOEREN OP]]))</f>
        <v/>
      </c>
      <c r="G62" s="24"/>
      <c r="H62" s="24"/>
      <c r="I62" s="18" t="str">
        <f>IF(ISBLANK(Tabel5[[#This Row],[UITERLIJK GEREED]]),"",_xlfn.ISOWEEKNUM(Tabel5[[#This Row],[UITERLIJK GEREED]]))</f>
        <v/>
      </c>
      <c r="K62" s="25"/>
      <c r="L62" s="25"/>
    </row>
    <row r="63" spans="1:12" s="30" customFormat="1" ht="16.5" x14ac:dyDescent="0.3">
      <c r="A63" s="21">
        <v>3</v>
      </c>
      <c r="B63" s="22" t="s">
        <v>10</v>
      </c>
      <c r="C63" s="23" t="s">
        <v>39</v>
      </c>
      <c r="D63" s="23"/>
      <c r="E63" s="23"/>
      <c r="F63" s="18" t="str">
        <f>IF(ISBLANK(Tabel5[[#This Row],[UITVOEREN OP]]),"",_xlfn.ISOWEEKNUM(Tabel5[[#This Row],[UITVOEREN OP]]))</f>
        <v/>
      </c>
      <c r="G63" s="24"/>
      <c r="H63" s="24"/>
      <c r="I63" s="18" t="str">
        <f>IF(ISBLANK(Tabel5[[#This Row],[UITERLIJK GEREED]]),"",_xlfn.ISOWEEKNUM(Tabel5[[#This Row],[UITERLIJK GEREED]]))</f>
        <v/>
      </c>
      <c r="J63" s="25"/>
    </row>
    <row r="64" spans="1:12" x14ac:dyDescent="0.3">
      <c r="A64" s="21">
        <v>4</v>
      </c>
      <c r="B64" s="22" t="s">
        <v>10</v>
      </c>
      <c r="C64" s="23" t="s">
        <v>41</v>
      </c>
      <c r="D64" s="23"/>
      <c r="E64" s="23"/>
      <c r="F64" s="18" t="str">
        <f>IF(ISBLANK(Tabel5[[#This Row],[UITVOEREN OP]]),"",_xlfn.ISOWEEKNUM(Tabel5[[#This Row],[UITVOEREN OP]]))</f>
        <v/>
      </c>
      <c r="G64" s="24"/>
      <c r="H64" s="24"/>
      <c r="I64" s="18" t="str">
        <f>IF(ISBLANK(Tabel5[[#This Row],[UITERLIJK GEREED]]),"",_xlfn.ISOWEEKNUM(Tabel5[[#This Row],[UITERLIJK GEREED]]))</f>
        <v/>
      </c>
      <c r="K64" s="25"/>
      <c r="L64" s="25"/>
    </row>
    <row r="65" spans="1:12" s="32" customFormat="1" ht="30" x14ac:dyDescent="0.3">
      <c r="A65" s="21">
        <v>5</v>
      </c>
      <c r="B65" s="22" t="s">
        <v>10</v>
      </c>
      <c r="C65" s="23" t="s">
        <v>94</v>
      </c>
      <c r="D65" s="23"/>
      <c r="E65" s="23"/>
      <c r="F65" s="18" t="str">
        <f>IF(ISBLANK(Tabel5[[#This Row],[UITVOEREN OP]]),"",_xlfn.ISOWEEKNUM(Tabel5[[#This Row],[UITVOEREN OP]]))</f>
        <v/>
      </c>
      <c r="G65" s="24"/>
      <c r="H65" s="24"/>
      <c r="I65" s="18" t="str">
        <f>IF(ISBLANK(Tabel5[[#This Row],[UITERLIJK GEREED]]),"",_xlfn.ISOWEEKNUM(Tabel5[[#This Row],[UITERLIJK GEREED]]))</f>
        <v/>
      </c>
      <c r="J65" s="25"/>
      <c r="K65" s="31"/>
      <c r="L65" s="31"/>
    </row>
    <row r="66" spans="1:12" s="32" customFormat="1" ht="60" x14ac:dyDescent="0.3">
      <c r="A66" s="21">
        <v>6</v>
      </c>
      <c r="B66" s="22" t="s">
        <v>10</v>
      </c>
      <c r="C66" s="23" t="s">
        <v>96</v>
      </c>
      <c r="D66" s="33"/>
      <c r="E66" s="33"/>
      <c r="F66" s="20" t="str">
        <f>IF(ISBLANK(Tabel5[[#This Row],[UITVOEREN OP]]),"",_xlfn.ISOWEEKNUM(Tabel5[[#This Row],[UITVOEREN OP]]))</f>
        <v/>
      </c>
      <c r="G66" s="33"/>
      <c r="H66" s="33"/>
      <c r="I66" s="20" t="str">
        <f>IF(ISBLANK(Tabel5[[#This Row],[UITERLIJK GEREED]]),"",_xlfn.ISOWEEKNUM(Tabel5[[#This Row],[UITERLIJK GEREED]]))</f>
        <v/>
      </c>
      <c r="J66" s="33"/>
      <c r="K66" s="31"/>
      <c r="L66" s="31"/>
    </row>
    <row r="67" spans="1:12" ht="30" x14ac:dyDescent="0.3">
      <c r="A67" s="21">
        <v>7</v>
      </c>
      <c r="B67" s="22" t="s">
        <v>11</v>
      </c>
      <c r="C67" s="23" t="s">
        <v>104</v>
      </c>
      <c r="D67" s="23"/>
      <c r="E67" s="23"/>
      <c r="F67" s="18" t="str">
        <f>IF(ISBLANK(Tabel5[[#This Row],[UITVOEREN OP]]),"",_xlfn.ISOWEEKNUM(Tabel5[[#This Row],[UITVOEREN OP]]))</f>
        <v/>
      </c>
      <c r="G67" s="24"/>
      <c r="H67" s="24"/>
      <c r="I67" s="18" t="str">
        <f>IF(ISBLANK(Tabel5[[#This Row],[UITERLIJK GEREED]]),"",_xlfn.ISOWEEKNUM(Tabel5[[#This Row],[UITERLIJK GEREED]]))</f>
        <v/>
      </c>
      <c r="K67" s="25"/>
      <c r="L67" s="25"/>
    </row>
    <row r="68" spans="1:12" ht="30" x14ac:dyDescent="0.3">
      <c r="A68" s="21">
        <v>8</v>
      </c>
      <c r="B68" s="33" t="s">
        <v>11</v>
      </c>
      <c r="C68" s="34" t="s">
        <v>95</v>
      </c>
      <c r="D68" s="23"/>
      <c r="E68" s="23"/>
      <c r="F68" s="18" t="str">
        <f>IF(ISBLANK(Tabel5[[#This Row],[UITVOEREN OP]]),"",_xlfn.ISOWEEKNUM(Tabel5[[#This Row],[UITVOEREN OP]]))</f>
        <v/>
      </c>
      <c r="G68" s="24"/>
      <c r="H68" s="24"/>
      <c r="I68" s="18" t="str">
        <f>IF(ISBLANK(Tabel5[[#This Row],[UITERLIJK GEREED]]),"",_xlfn.ISOWEEKNUM(Tabel5[[#This Row],[UITERLIJK GEREED]]))</f>
        <v/>
      </c>
      <c r="K68" s="25"/>
      <c r="L68" s="25"/>
    </row>
    <row r="69" spans="1:12" ht="30" x14ac:dyDescent="0.3">
      <c r="A69" s="21">
        <v>9</v>
      </c>
      <c r="B69" s="22" t="s">
        <v>11</v>
      </c>
      <c r="C69" s="23" t="s">
        <v>37</v>
      </c>
      <c r="D69" s="23"/>
      <c r="E69" s="23"/>
      <c r="F69" s="18" t="str">
        <f>IF(ISBLANK(Tabel5[[#This Row],[UITVOEREN OP]]),"",_xlfn.ISOWEEKNUM(Tabel5[[#This Row],[UITVOEREN OP]]))</f>
        <v/>
      </c>
      <c r="G69" s="24"/>
      <c r="H69" s="24"/>
      <c r="I69" s="18" t="str">
        <f>IF(ISBLANK(Tabel5[[#This Row],[UITERLIJK GEREED]]),"",_xlfn.ISOWEEKNUM(Tabel5[[#This Row],[UITERLIJK GEREED]]))</f>
        <v/>
      </c>
      <c r="K69" s="25"/>
      <c r="L69" s="25"/>
    </row>
    <row r="70" spans="1:12" x14ac:dyDescent="0.3">
      <c r="A70" s="21">
        <v>10</v>
      </c>
      <c r="B70" s="22" t="s">
        <v>11</v>
      </c>
      <c r="C70" s="23" t="s">
        <v>70</v>
      </c>
      <c r="D70" s="23"/>
      <c r="E70" s="23"/>
      <c r="F70" s="18" t="str">
        <f>IF(ISBLANK(Tabel5[[#This Row],[UITVOEREN OP]]),"",_xlfn.ISOWEEKNUM(Tabel5[[#This Row],[UITVOEREN OP]]))</f>
        <v/>
      </c>
      <c r="G70" s="24"/>
      <c r="H70" s="24"/>
      <c r="I70" s="18" t="str">
        <f>IF(ISBLANK(Tabel5[[#This Row],[UITERLIJK GEREED]]),"",_xlfn.ISOWEEKNUM(Tabel5[[#This Row],[UITERLIJK GEREED]]))</f>
        <v/>
      </c>
      <c r="K70" s="25"/>
      <c r="L70" s="25"/>
    </row>
    <row r="71" spans="1:12" x14ac:dyDescent="0.3">
      <c r="A71" s="21">
        <v>11</v>
      </c>
      <c r="B71" s="22" t="s">
        <v>11</v>
      </c>
      <c r="C71" s="23" t="s">
        <v>84</v>
      </c>
      <c r="D71" s="23"/>
      <c r="E71" s="23"/>
      <c r="F71" s="18" t="str">
        <f>IF(ISBLANK(Tabel5[[#This Row],[UITVOEREN OP]]),"",_xlfn.ISOWEEKNUM(Tabel5[[#This Row],[UITVOEREN OP]]))</f>
        <v/>
      </c>
      <c r="G71" s="24"/>
      <c r="H71" s="24"/>
      <c r="I71" s="18" t="str">
        <f>IF(ISBLANK(Tabel5[[#This Row],[UITERLIJK GEREED]]),"",_xlfn.ISOWEEKNUM(Tabel5[[#This Row],[UITERLIJK GEREED]]))</f>
        <v/>
      </c>
      <c r="K71" s="25"/>
      <c r="L71" s="25"/>
    </row>
    <row r="72" spans="1:12" x14ac:dyDescent="0.3">
      <c r="A72" s="21">
        <v>12</v>
      </c>
      <c r="B72" s="22" t="s">
        <v>11</v>
      </c>
      <c r="C72" s="23" t="s">
        <v>45</v>
      </c>
      <c r="D72" s="23"/>
      <c r="E72" s="23"/>
      <c r="F72" s="18" t="str">
        <f>IF(ISBLANK(Tabel5[[#This Row],[UITVOEREN OP]]),"",_xlfn.ISOWEEKNUM(Tabel5[[#This Row],[UITVOEREN OP]]))</f>
        <v/>
      </c>
      <c r="G72" s="24"/>
      <c r="H72" s="24"/>
      <c r="I72" s="18" t="str">
        <f>IF(ISBLANK(Tabel5[[#This Row],[UITERLIJK GEREED]]),"",_xlfn.ISOWEEKNUM(Tabel5[[#This Row],[UITERLIJK GEREED]]))</f>
        <v/>
      </c>
      <c r="K72" s="25"/>
      <c r="L72" s="25"/>
    </row>
    <row r="73" spans="1:12" x14ac:dyDescent="0.3">
      <c r="A73" s="21">
        <v>13</v>
      </c>
      <c r="B73" s="22" t="s">
        <v>11</v>
      </c>
      <c r="C73" s="23" t="s">
        <v>46</v>
      </c>
      <c r="D73" s="23"/>
      <c r="E73" s="23"/>
      <c r="F73" s="18" t="str">
        <f>IF(ISBLANK(Tabel5[[#This Row],[UITVOEREN OP]]),"",_xlfn.ISOWEEKNUM(Tabel5[[#This Row],[UITVOEREN OP]]))</f>
        <v/>
      </c>
      <c r="G73" s="24"/>
      <c r="H73" s="24"/>
      <c r="I73" s="18" t="str">
        <f>IF(ISBLANK(Tabel5[[#This Row],[UITERLIJK GEREED]]),"",_xlfn.ISOWEEKNUM(Tabel5[[#This Row],[UITERLIJK GEREED]]))</f>
        <v/>
      </c>
      <c r="K73" s="25"/>
      <c r="L73" s="25"/>
    </row>
    <row r="74" spans="1:12" ht="45" x14ac:dyDescent="0.3">
      <c r="A74" s="21">
        <v>14</v>
      </c>
      <c r="B74" s="22" t="s">
        <v>11</v>
      </c>
      <c r="C74" s="23" t="s">
        <v>92</v>
      </c>
      <c r="D74" s="23"/>
      <c r="E74" s="23"/>
      <c r="F74" s="18" t="str">
        <f>IF(ISBLANK(Tabel5[[#This Row],[UITVOEREN OP]]),"",_xlfn.ISOWEEKNUM(Tabel5[[#This Row],[UITVOEREN OP]]))</f>
        <v/>
      </c>
      <c r="G74" s="24"/>
      <c r="H74" s="24"/>
      <c r="I74" s="18" t="str">
        <f>IF(ISBLANK(Tabel5[[#This Row],[UITERLIJK GEREED]]),"",_xlfn.ISOWEEKNUM(Tabel5[[#This Row],[UITERLIJK GEREED]]))</f>
        <v/>
      </c>
      <c r="K74" s="25"/>
      <c r="L74" s="25"/>
    </row>
    <row r="75" spans="1:12" x14ac:dyDescent="0.3">
      <c r="A75" s="21">
        <v>15</v>
      </c>
      <c r="B75" s="22" t="s">
        <v>11</v>
      </c>
      <c r="C75" s="23" t="s">
        <v>44</v>
      </c>
      <c r="D75" s="23"/>
      <c r="E75" s="23"/>
      <c r="F75" s="18" t="str">
        <f>IF(ISBLANK(Tabel5[[#This Row],[UITVOEREN OP]]),"",_xlfn.ISOWEEKNUM(Tabel5[[#This Row],[UITVOEREN OP]]))</f>
        <v/>
      </c>
      <c r="G75" s="24"/>
      <c r="H75" s="24"/>
      <c r="I75" s="18" t="str">
        <f>IF(ISBLANK(Tabel5[[#This Row],[UITERLIJK GEREED]]),"",_xlfn.ISOWEEKNUM(Tabel5[[#This Row],[UITERLIJK GEREED]]))</f>
        <v/>
      </c>
      <c r="K75" s="25"/>
      <c r="L75" s="25"/>
    </row>
    <row r="76" spans="1:12" x14ac:dyDescent="0.3">
      <c r="A76" s="21">
        <v>16</v>
      </c>
      <c r="B76" s="22" t="s">
        <v>11</v>
      </c>
      <c r="C76" s="23" t="s">
        <v>97</v>
      </c>
      <c r="D76" s="23"/>
      <c r="E76" s="23"/>
      <c r="F76" s="18" t="str">
        <f>IF(ISBLANK(Tabel5[[#This Row],[UITVOEREN OP]]),"",_xlfn.ISOWEEKNUM(Tabel5[[#This Row],[UITVOEREN OP]]))</f>
        <v/>
      </c>
      <c r="G76" s="24"/>
      <c r="H76" s="24"/>
      <c r="I76" s="18" t="str">
        <f>IF(ISBLANK(Tabel5[[#This Row],[UITERLIJK GEREED]]),"",_xlfn.ISOWEEKNUM(Tabel5[[#This Row],[UITERLIJK GEREED]]))</f>
        <v/>
      </c>
      <c r="K76" s="25"/>
      <c r="L76" s="25"/>
    </row>
    <row r="77" spans="1:12" x14ac:dyDescent="0.3">
      <c r="A77" s="21">
        <v>17</v>
      </c>
      <c r="B77" s="22" t="s">
        <v>11</v>
      </c>
      <c r="C77" s="23" t="s">
        <v>98</v>
      </c>
      <c r="D77" s="23"/>
      <c r="E77" s="23"/>
      <c r="F77" s="18" t="str">
        <f>IF(ISBLANK(Tabel5[[#This Row],[UITVOEREN OP]]),"",_xlfn.ISOWEEKNUM(Tabel5[[#This Row],[UITVOEREN OP]]))</f>
        <v/>
      </c>
      <c r="G77" s="24"/>
      <c r="H77" s="24"/>
      <c r="I77" s="18" t="str">
        <f>IF(ISBLANK(Tabel5[[#This Row],[UITERLIJK GEREED]]),"",_xlfn.ISOWEEKNUM(Tabel5[[#This Row],[UITERLIJK GEREED]]))</f>
        <v/>
      </c>
      <c r="K77" s="25"/>
      <c r="L77" s="25"/>
    </row>
    <row r="78" spans="1:12" ht="30" x14ac:dyDescent="0.3">
      <c r="A78" s="21">
        <v>18</v>
      </c>
      <c r="B78" s="22" t="s">
        <v>11</v>
      </c>
      <c r="C78" s="23" t="s">
        <v>99</v>
      </c>
      <c r="D78" s="23"/>
      <c r="E78" s="23"/>
      <c r="F78" s="18" t="str">
        <f>IF(ISBLANK(Tabel5[[#This Row],[UITVOEREN OP]]),"",_xlfn.ISOWEEKNUM(Tabel5[[#This Row],[UITVOEREN OP]]))</f>
        <v/>
      </c>
      <c r="G78" s="24"/>
      <c r="H78" s="24"/>
      <c r="I78" s="18" t="str">
        <f>IF(ISBLANK(Tabel5[[#This Row],[UITERLIJK GEREED]]),"",_xlfn.ISOWEEKNUM(Tabel5[[#This Row],[UITERLIJK GEREED]]))</f>
        <v/>
      </c>
      <c r="K78" s="25"/>
      <c r="L78" s="25"/>
    </row>
    <row r="79" spans="1:12" x14ac:dyDescent="0.3">
      <c r="A79" s="21">
        <v>19</v>
      </c>
      <c r="B79" s="22" t="s">
        <v>11</v>
      </c>
      <c r="C79" s="23" t="s">
        <v>42</v>
      </c>
      <c r="D79" s="23"/>
      <c r="E79" s="23"/>
      <c r="F79" s="18" t="str">
        <f>IF(ISBLANK(Tabel5[[#This Row],[UITVOEREN OP]]),"",_xlfn.ISOWEEKNUM(Tabel5[[#This Row],[UITVOEREN OP]]))</f>
        <v/>
      </c>
      <c r="G79" s="24"/>
      <c r="H79" s="24"/>
      <c r="I79" s="18" t="str">
        <f>IF(ISBLANK(Tabel5[[#This Row],[UITERLIJK GEREED]]),"",_xlfn.ISOWEEKNUM(Tabel5[[#This Row],[UITERLIJK GEREED]]))</f>
        <v/>
      </c>
      <c r="K79" s="25"/>
      <c r="L79" s="25"/>
    </row>
    <row r="80" spans="1:12" x14ac:dyDescent="0.3">
      <c r="A80" s="21">
        <v>20</v>
      </c>
      <c r="B80" s="22" t="s">
        <v>11</v>
      </c>
      <c r="C80" s="23" t="s">
        <v>43</v>
      </c>
      <c r="D80" s="23"/>
      <c r="E80" s="23"/>
      <c r="F80" s="18" t="str">
        <f>IF(ISBLANK(Tabel5[[#This Row],[UITVOEREN OP]]),"",_xlfn.ISOWEEKNUM(Tabel5[[#This Row],[UITVOEREN OP]]))</f>
        <v/>
      </c>
      <c r="G80" s="24"/>
      <c r="H80" s="24"/>
      <c r="I80" s="18" t="str">
        <f>IF(ISBLANK(Tabel5[[#This Row],[UITERLIJK GEREED]]),"",_xlfn.ISOWEEKNUM(Tabel5[[#This Row],[UITERLIJK GEREED]]))</f>
        <v/>
      </c>
      <c r="K80" s="25"/>
      <c r="L80" s="25"/>
    </row>
    <row r="81" spans="1:12" x14ac:dyDescent="0.3">
      <c r="A81" s="21">
        <v>21</v>
      </c>
      <c r="B81" s="22" t="s">
        <v>11</v>
      </c>
      <c r="C81" s="23" t="s">
        <v>65</v>
      </c>
      <c r="D81" s="23"/>
      <c r="E81" s="23"/>
      <c r="F81" s="18" t="str">
        <f>IF(ISBLANK(Tabel5[[#This Row],[UITVOEREN OP]]),"",_xlfn.ISOWEEKNUM(Tabel5[[#This Row],[UITVOEREN OP]]))</f>
        <v/>
      </c>
      <c r="G81" s="24"/>
      <c r="H81" s="24"/>
      <c r="I81" s="18" t="str">
        <f>IF(ISBLANK(Tabel5[[#This Row],[UITERLIJK GEREED]]),"",_xlfn.ISOWEEKNUM(Tabel5[[#This Row],[UITERLIJK GEREED]]))</f>
        <v/>
      </c>
      <c r="K81" s="25"/>
      <c r="L81" s="25"/>
    </row>
    <row r="82" spans="1:12" x14ac:dyDescent="0.3">
      <c r="A82" s="21">
        <v>22</v>
      </c>
      <c r="B82" s="22" t="s">
        <v>11</v>
      </c>
      <c r="C82" s="23" t="s">
        <v>93</v>
      </c>
      <c r="D82" s="23"/>
      <c r="E82" s="23"/>
      <c r="F82" s="18" t="str">
        <f>IF(ISBLANK(Tabel5[[#This Row],[UITVOEREN OP]]),"",_xlfn.ISOWEEKNUM(Tabel5[[#This Row],[UITVOEREN OP]]))</f>
        <v/>
      </c>
      <c r="G82" s="24"/>
      <c r="H82" s="24"/>
      <c r="I82" s="18" t="str">
        <f>IF(ISBLANK(Tabel5[[#This Row],[UITERLIJK GEREED]]),"",_xlfn.ISOWEEKNUM(Tabel5[[#This Row],[UITERLIJK GEREED]]))</f>
        <v/>
      </c>
      <c r="K82" s="25"/>
      <c r="L82" s="25"/>
    </row>
    <row r="83" spans="1:12" x14ac:dyDescent="0.3">
      <c r="A83" s="21">
        <v>23</v>
      </c>
      <c r="B83" s="22" t="s">
        <v>11</v>
      </c>
      <c r="C83" s="23" t="s">
        <v>100</v>
      </c>
      <c r="D83" s="23"/>
      <c r="E83" s="23"/>
      <c r="F83" s="18" t="str">
        <f>IF(ISBLANK(Tabel5[[#This Row],[UITVOEREN OP]]),"",_xlfn.ISOWEEKNUM(Tabel5[[#This Row],[UITVOEREN OP]]))</f>
        <v/>
      </c>
      <c r="G83" s="24"/>
      <c r="H83" s="24"/>
      <c r="I83" s="18" t="str">
        <f>IF(ISBLANK(Tabel5[[#This Row],[UITERLIJK GEREED]]),"",_xlfn.ISOWEEKNUM(Tabel5[[#This Row],[UITERLIJK GEREED]]))</f>
        <v/>
      </c>
    </row>
    <row r="84" spans="1:12" x14ac:dyDescent="0.3">
      <c r="A84" s="21"/>
      <c r="B84" s="22"/>
      <c r="C84" s="23"/>
      <c r="D84" s="23"/>
      <c r="E84" s="23"/>
      <c r="F84" s="18" t="str">
        <f>IF(ISBLANK(Tabel5[[#This Row],[UITVOEREN OP]]),"",_xlfn.ISOWEEKNUM(Tabel5[[#This Row],[UITVOEREN OP]]))</f>
        <v/>
      </c>
      <c r="G84" s="24"/>
      <c r="H84" s="24"/>
      <c r="I84" s="18" t="str">
        <f>IF(ISBLANK(Tabel5[[#This Row],[UITERLIJK GEREED]]),"",_xlfn.ISOWEEKNUM(Tabel5[[#This Row],[UITERLIJK GEREED]]))</f>
        <v/>
      </c>
    </row>
    <row r="85" spans="1:12" x14ac:dyDescent="0.3">
      <c r="A85" s="21"/>
      <c r="B85" s="22"/>
      <c r="C85" s="23" t="s">
        <v>101</v>
      </c>
      <c r="D85" s="23"/>
      <c r="E85" s="23"/>
      <c r="F85" s="18" t="str">
        <f>IF(ISBLANK(Tabel5[[#This Row],[UITVOEREN OP]]),"",_xlfn.ISOWEEKNUM(Tabel5[[#This Row],[UITVOEREN OP]]))</f>
        <v/>
      </c>
      <c r="G85" s="24"/>
      <c r="H85" s="24"/>
      <c r="I85" s="18" t="str">
        <f>IF(ISBLANK(Tabel5[[#This Row],[UITERLIJK GEREED]]),"",_xlfn.ISOWEEKNUM(Tabel5[[#This Row],[UITERLIJK GEREED]]))</f>
        <v/>
      </c>
    </row>
    <row r="86" spans="1:12" x14ac:dyDescent="0.3">
      <c r="A86" s="21"/>
      <c r="B86" s="22"/>
      <c r="C86" s="23"/>
      <c r="D86" s="23"/>
      <c r="E86" s="23"/>
      <c r="F86" s="18" t="str">
        <f>IF(ISBLANK(Tabel5[[#This Row],[UITVOEREN OP]]),"",_xlfn.ISOWEEKNUM(Tabel5[[#This Row],[UITVOEREN OP]]))</f>
        <v/>
      </c>
      <c r="G86" s="24"/>
      <c r="H86" s="24"/>
      <c r="I86" s="18" t="str">
        <f>IF(ISBLANK(Tabel5[[#This Row],[UITERLIJK GEREED]]),"",_xlfn.ISOWEEKNUM(Tabel5[[#This Row],[UITERLIJK GEREED]]))</f>
        <v/>
      </c>
    </row>
    <row r="87" spans="1:12" x14ac:dyDescent="0.3">
      <c r="A87" s="21"/>
      <c r="B87" s="22"/>
      <c r="C87" s="23"/>
      <c r="D87" s="23"/>
      <c r="E87" s="23"/>
      <c r="F87" s="23"/>
      <c r="G87" s="24"/>
    </row>
    <row r="88" spans="1:12" x14ac:dyDescent="0.3">
      <c r="A88" s="21"/>
      <c r="B88" s="22"/>
      <c r="C88" s="23"/>
      <c r="D88" s="23"/>
      <c r="E88" s="23"/>
      <c r="F88" s="23"/>
      <c r="G88" s="24"/>
    </row>
    <row r="89" spans="1:12" x14ac:dyDescent="0.3">
      <c r="A89" s="21"/>
      <c r="B89" s="22"/>
      <c r="C89" s="23"/>
      <c r="D89" s="23"/>
      <c r="E89" s="23"/>
      <c r="F89" s="23"/>
      <c r="G89" s="24"/>
    </row>
    <row r="90" spans="1:12" x14ac:dyDescent="0.3">
      <c r="A90" s="21"/>
      <c r="B90" s="22"/>
      <c r="C90" s="23"/>
      <c r="D90" s="23"/>
      <c r="E90" s="23"/>
      <c r="F90" s="23"/>
      <c r="G90" s="24"/>
    </row>
    <row r="91" spans="1:12" x14ac:dyDescent="0.3">
      <c r="A91" s="21"/>
      <c r="B91" s="22"/>
      <c r="C91" s="23"/>
      <c r="D91" s="23"/>
      <c r="E91" s="23"/>
      <c r="F91" s="23"/>
      <c r="G91" s="24"/>
    </row>
    <row r="92" spans="1:12" x14ac:dyDescent="0.3">
      <c r="A92" s="21"/>
      <c r="B92" s="22"/>
      <c r="C92" s="23"/>
      <c r="D92" s="23"/>
      <c r="E92" s="23"/>
      <c r="F92" s="23"/>
      <c r="G92" s="24"/>
    </row>
    <row r="93" spans="1:12" x14ac:dyDescent="0.3">
      <c r="A93" s="21"/>
      <c r="B93" s="22"/>
      <c r="C93" s="23"/>
      <c r="D93" s="23"/>
      <c r="E93" s="23"/>
      <c r="F93" s="23"/>
      <c r="G93" s="24"/>
    </row>
    <row r="94" spans="1:12" x14ac:dyDescent="0.3">
      <c r="A94" s="21"/>
      <c r="B94" s="22"/>
      <c r="C94" s="23"/>
      <c r="D94" s="23"/>
      <c r="E94" s="23"/>
      <c r="F94" s="23"/>
      <c r="G94" s="24"/>
    </row>
    <row r="95" spans="1:12" x14ac:dyDescent="0.3">
      <c r="A95" s="21"/>
      <c r="B95" s="22"/>
      <c r="C95" s="23"/>
      <c r="D95" s="23"/>
      <c r="E95" s="23"/>
      <c r="F95" s="23"/>
      <c r="G95" s="24"/>
    </row>
    <row r="96" spans="1:12" x14ac:dyDescent="0.3">
      <c r="A96" s="21"/>
      <c r="B96" s="22"/>
      <c r="C96" s="23"/>
      <c r="D96" s="23"/>
      <c r="E96" s="23"/>
      <c r="F96" s="23"/>
      <c r="G96" s="24"/>
    </row>
    <row r="97" spans="1:7" x14ac:dyDescent="0.3">
      <c r="A97" s="21"/>
      <c r="B97" s="22"/>
      <c r="C97" s="23"/>
      <c r="D97" s="23"/>
      <c r="E97" s="23"/>
      <c r="F97" s="23"/>
      <c r="G97" s="24"/>
    </row>
    <row r="98" spans="1:7" x14ac:dyDescent="0.3">
      <c r="A98" s="21"/>
      <c r="B98" s="22"/>
      <c r="C98" s="23"/>
      <c r="D98" s="23"/>
      <c r="E98" s="23"/>
      <c r="F98" s="23"/>
      <c r="G98" s="24"/>
    </row>
    <row r="99" spans="1:7" x14ac:dyDescent="0.3">
      <c r="A99" s="21"/>
      <c r="B99" s="22"/>
      <c r="C99" s="23"/>
      <c r="D99" s="23"/>
      <c r="E99" s="23"/>
      <c r="F99" s="23"/>
      <c r="G99" s="24"/>
    </row>
    <row r="100" spans="1:7" x14ac:dyDescent="0.3">
      <c r="A100" s="21"/>
      <c r="B100" s="22"/>
      <c r="C100" s="23"/>
      <c r="D100" s="23"/>
      <c r="E100" s="23"/>
      <c r="F100" s="23"/>
      <c r="G100" s="24"/>
    </row>
    <row r="101" spans="1:7" x14ac:dyDescent="0.3">
      <c r="A101" s="21"/>
      <c r="B101" s="22"/>
      <c r="C101" s="23"/>
      <c r="D101" s="23"/>
      <c r="E101" s="23"/>
      <c r="F101" s="23"/>
      <c r="G101" s="24"/>
    </row>
    <row r="102" spans="1:7" x14ac:dyDescent="0.3">
      <c r="A102" s="21"/>
      <c r="B102" s="22"/>
      <c r="C102" s="23"/>
      <c r="D102" s="23"/>
      <c r="E102" s="23"/>
      <c r="F102" s="23"/>
      <c r="G102" s="24"/>
    </row>
    <row r="103" spans="1:7" x14ac:dyDescent="0.3">
      <c r="A103" s="21"/>
      <c r="B103" s="22"/>
      <c r="C103" s="23"/>
      <c r="D103" s="23"/>
      <c r="E103" s="23"/>
      <c r="F103" s="23"/>
      <c r="G103" s="24"/>
    </row>
    <row r="104" spans="1:7" x14ac:dyDescent="0.3">
      <c r="A104" s="21"/>
      <c r="B104" s="22"/>
      <c r="C104" s="23"/>
      <c r="D104" s="23"/>
      <c r="E104" s="23"/>
      <c r="F104" s="23"/>
      <c r="G104" s="24"/>
    </row>
    <row r="105" spans="1:7" x14ac:dyDescent="0.3">
      <c r="A105" s="21"/>
      <c r="B105" s="22"/>
      <c r="C105" s="23"/>
      <c r="D105" s="23"/>
      <c r="E105" s="23"/>
      <c r="F105" s="23"/>
      <c r="G105" s="24"/>
    </row>
    <row r="106" spans="1:7" x14ac:dyDescent="0.3">
      <c r="A106" s="21"/>
      <c r="B106" s="22"/>
      <c r="C106" s="23"/>
      <c r="D106" s="23"/>
      <c r="E106" s="23"/>
      <c r="F106" s="23"/>
      <c r="G106" s="24"/>
    </row>
    <row r="107" spans="1:7" x14ac:dyDescent="0.3">
      <c r="A107" s="21"/>
      <c r="B107" s="22"/>
      <c r="C107" s="23"/>
      <c r="D107" s="23"/>
      <c r="E107" s="23"/>
      <c r="F107" s="23"/>
      <c r="G107" s="24"/>
    </row>
    <row r="108" spans="1:7" x14ac:dyDescent="0.3">
      <c r="A108" s="21"/>
      <c r="B108" s="22"/>
      <c r="C108" s="23"/>
      <c r="D108" s="23"/>
      <c r="E108" s="23"/>
      <c r="F108" s="23"/>
      <c r="G108" s="24"/>
    </row>
    <row r="109" spans="1:7" x14ac:dyDescent="0.3">
      <c r="A109" s="21"/>
      <c r="B109" s="22"/>
      <c r="C109" s="23"/>
      <c r="D109" s="23"/>
      <c r="E109" s="23"/>
      <c r="F109" s="23"/>
      <c r="G109" s="24"/>
    </row>
    <row r="110" spans="1:7" x14ac:dyDescent="0.3">
      <c r="A110" s="21"/>
      <c r="B110" s="22"/>
      <c r="C110" s="23"/>
      <c r="D110" s="23"/>
      <c r="E110" s="23"/>
      <c r="F110" s="23"/>
      <c r="G110" s="24"/>
    </row>
    <row r="111" spans="1:7" x14ac:dyDescent="0.3">
      <c r="A111" s="21"/>
      <c r="B111" s="22"/>
      <c r="C111" s="23"/>
      <c r="D111" s="23"/>
      <c r="E111" s="23"/>
      <c r="F111" s="23"/>
      <c r="G111" s="24"/>
    </row>
    <row r="112" spans="1:7" x14ac:dyDescent="0.3">
      <c r="A112" s="21"/>
      <c r="B112" s="22"/>
      <c r="C112" s="23"/>
      <c r="D112" s="23"/>
      <c r="E112" s="23"/>
      <c r="F112" s="23"/>
      <c r="G112" s="24"/>
    </row>
    <row r="113" spans="1:7" x14ac:dyDescent="0.3">
      <c r="A113" s="21"/>
      <c r="B113" s="22"/>
      <c r="C113" s="23"/>
      <c r="D113" s="23"/>
      <c r="E113" s="23"/>
      <c r="F113" s="23"/>
      <c r="G113" s="24"/>
    </row>
    <row r="114" spans="1:7" x14ac:dyDescent="0.3">
      <c r="A114" s="21"/>
      <c r="B114" s="22"/>
      <c r="C114" s="23"/>
      <c r="D114" s="23"/>
      <c r="E114" s="23"/>
      <c r="F114" s="23"/>
      <c r="G114" s="24"/>
    </row>
    <row r="115" spans="1:7" x14ac:dyDescent="0.3">
      <c r="A115" s="21"/>
      <c r="B115" s="22"/>
      <c r="C115" s="23"/>
      <c r="D115" s="23"/>
      <c r="E115" s="23"/>
      <c r="F115" s="23"/>
      <c r="G115" s="24"/>
    </row>
    <row r="116" spans="1:7" x14ac:dyDescent="0.3">
      <c r="A116" s="21"/>
      <c r="B116" s="22"/>
      <c r="C116" s="23"/>
      <c r="D116" s="23"/>
      <c r="E116" s="23"/>
      <c r="F116" s="23"/>
      <c r="G116" s="24"/>
    </row>
    <row r="117" spans="1:7" x14ac:dyDescent="0.3">
      <c r="A117" s="21"/>
      <c r="B117" s="22"/>
      <c r="C117" s="23"/>
      <c r="D117" s="23"/>
      <c r="E117" s="23"/>
      <c r="F117" s="23"/>
      <c r="G117" s="24"/>
    </row>
    <row r="118" spans="1:7" x14ac:dyDescent="0.3">
      <c r="A118" s="21"/>
      <c r="B118" s="22"/>
      <c r="C118" s="23"/>
      <c r="D118" s="23"/>
      <c r="E118" s="23"/>
      <c r="F118" s="23"/>
      <c r="G118" s="24"/>
    </row>
    <row r="119" spans="1:7" x14ac:dyDescent="0.3">
      <c r="A119" s="21"/>
      <c r="B119" s="22"/>
      <c r="C119" s="23"/>
      <c r="D119" s="23"/>
      <c r="E119" s="23"/>
      <c r="F119" s="23"/>
      <c r="G119" s="24"/>
    </row>
    <row r="120" spans="1:7" x14ac:dyDescent="0.3">
      <c r="A120" s="21"/>
      <c r="B120" s="22"/>
      <c r="C120" s="23"/>
      <c r="D120" s="23"/>
      <c r="E120" s="23"/>
      <c r="F120" s="23"/>
      <c r="G120" s="24"/>
    </row>
    <row r="121" spans="1:7" x14ac:dyDescent="0.3">
      <c r="A121" s="21"/>
      <c r="B121" s="22"/>
      <c r="C121" s="23"/>
      <c r="D121" s="23"/>
      <c r="E121" s="23"/>
      <c r="F121" s="23"/>
      <c r="G121" s="24"/>
    </row>
    <row r="122" spans="1:7" x14ac:dyDescent="0.3">
      <c r="A122" s="21"/>
      <c r="B122" s="22"/>
      <c r="C122" s="23"/>
      <c r="D122" s="23"/>
      <c r="E122" s="23"/>
      <c r="F122" s="23"/>
      <c r="G122" s="24"/>
    </row>
    <row r="123" spans="1:7" x14ac:dyDescent="0.3">
      <c r="A123" s="21"/>
      <c r="B123" s="22"/>
      <c r="C123" s="23"/>
      <c r="D123" s="23"/>
      <c r="E123" s="23"/>
      <c r="F123" s="23"/>
      <c r="G123" s="24"/>
    </row>
    <row r="124" spans="1:7" x14ac:dyDescent="0.3">
      <c r="A124" s="21"/>
      <c r="B124" s="22"/>
      <c r="C124" s="23"/>
      <c r="D124" s="23"/>
      <c r="E124" s="23"/>
      <c r="F124" s="23"/>
      <c r="G124" s="24"/>
    </row>
    <row r="125" spans="1:7" x14ac:dyDescent="0.3">
      <c r="A125" s="21"/>
      <c r="B125" s="22"/>
      <c r="C125" s="23"/>
      <c r="D125" s="23"/>
      <c r="E125" s="23"/>
      <c r="F125" s="23"/>
      <c r="G125" s="24"/>
    </row>
    <row r="126" spans="1:7" x14ac:dyDescent="0.3">
      <c r="A126" s="21"/>
      <c r="B126" s="22"/>
      <c r="C126" s="23"/>
      <c r="D126" s="23"/>
      <c r="E126" s="23"/>
      <c r="F126" s="23"/>
      <c r="G126" s="24"/>
    </row>
    <row r="127" spans="1:7" x14ac:dyDescent="0.3">
      <c r="A127" s="21"/>
      <c r="B127" s="22"/>
      <c r="C127" s="23"/>
      <c r="D127" s="23"/>
      <c r="E127" s="23"/>
      <c r="F127" s="23"/>
      <c r="G127" s="24"/>
    </row>
    <row r="128" spans="1:7" x14ac:dyDescent="0.3">
      <c r="A128" s="21"/>
      <c r="B128" s="22"/>
      <c r="C128" s="23"/>
      <c r="D128" s="23"/>
      <c r="E128" s="23"/>
      <c r="F128" s="23"/>
      <c r="G128" s="24"/>
    </row>
    <row r="129" spans="1:7" x14ac:dyDescent="0.3">
      <c r="A129" s="21"/>
      <c r="B129" s="22"/>
      <c r="C129" s="23"/>
      <c r="D129" s="23"/>
      <c r="E129" s="23"/>
      <c r="F129" s="23"/>
      <c r="G129" s="24"/>
    </row>
    <row r="130" spans="1:7" x14ac:dyDescent="0.3">
      <c r="A130" s="21"/>
      <c r="B130" s="22"/>
      <c r="C130" s="23"/>
      <c r="D130" s="23"/>
      <c r="E130" s="23"/>
      <c r="F130" s="23"/>
      <c r="G130" s="24"/>
    </row>
    <row r="131" spans="1:7" x14ac:dyDescent="0.3">
      <c r="A131" s="21"/>
      <c r="B131" s="22"/>
      <c r="C131" s="23"/>
      <c r="D131" s="23"/>
      <c r="E131" s="23"/>
      <c r="F131" s="23"/>
      <c r="G131" s="24"/>
    </row>
    <row r="132" spans="1:7" x14ac:dyDescent="0.3">
      <c r="A132" s="21"/>
      <c r="B132" s="22"/>
      <c r="C132" s="23"/>
      <c r="D132" s="23"/>
      <c r="E132" s="23"/>
      <c r="F132" s="23"/>
      <c r="G132" s="24"/>
    </row>
    <row r="133" spans="1:7" x14ac:dyDescent="0.3">
      <c r="A133" s="21"/>
      <c r="B133" s="22"/>
      <c r="C133" s="23"/>
      <c r="D133" s="23"/>
      <c r="E133" s="23"/>
      <c r="F133" s="23"/>
      <c r="G133" s="24"/>
    </row>
    <row r="134" spans="1:7" x14ac:dyDescent="0.3">
      <c r="A134" s="21"/>
      <c r="B134" s="22"/>
      <c r="C134" s="23"/>
      <c r="D134" s="23"/>
      <c r="E134" s="23"/>
      <c r="F134" s="23"/>
      <c r="G134" s="24"/>
    </row>
    <row r="135" spans="1:7" x14ac:dyDescent="0.3">
      <c r="A135" s="21"/>
      <c r="B135" s="22"/>
      <c r="C135" s="23"/>
      <c r="D135" s="23"/>
      <c r="E135" s="23"/>
      <c r="F135" s="23"/>
      <c r="G135" s="24"/>
    </row>
    <row r="136" spans="1:7" x14ac:dyDescent="0.3">
      <c r="A136" s="21"/>
      <c r="B136" s="22"/>
      <c r="C136" s="23"/>
      <c r="D136" s="23"/>
      <c r="E136" s="23"/>
      <c r="F136" s="23"/>
      <c r="G136" s="24"/>
    </row>
    <row r="137" spans="1:7" x14ac:dyDescent="0.3">
      <c r="A137" s="21"/>
      <c r="B137" s="22"/>
      <c r="C137" s="23"/>
      <c r="D137" s="23"/>
      <c r="E137" s="23"/>
      <c r="F137" s="23"/>
      <c r="G137" s="24"/>
    </row>
    <row r="138" spans="1:7" x14ac:dyDescent="0.3">
      <c r="A138" s="21"/>
      <c r="B138" s="22"/>
      <c r="C138" s="23"/>
      <c r="D138" s="23"/>
      <c r="E138" s="23"/>
      <c r="F138" s="23"/>
      <c r="G138" s="24"/>
    </row>
    <row r="139" spans="1:7" x14ac:dyDescent="0.3">
      <c r="A139" s="21"/>
      <c r="B139" s="22"/>
      <c r="C139" s="23"/>
      <c r="D139" s="23"/>
      <c r="E139" s="23"/>
      <c r="F139" s="23"/>
      <c r="G139" s="24"/>
    </row>
    <row r="140" spans="1:7" x14ac:dyDescent="0.3">
      <c r="A140" s="21"/>
      <c r="B140" s="22"/>
      <c r="C140" s="23"/>
      <c r="D140" s="23"/>
      <c r="E140" s="23"/>
      <c r="F140" s="23"/>
      <c r="G140" s="24"/>
    </row>
    <row r="141" spans="1:7" x14ac:dyDescent="0.3">
      <c r="A141" s="21"/>
      <c r="B141" s="22"/>
      <c r="C141" s="23"/>
      <c r="D141" s="23"/>
      <c r="E141" s="23"/>
      <c r="F141" s="23"/>
      <c r="G141" s="24"/>
    </row>
    <row r="142" spans="1:7" x14ac:dyDescent="0.3">
      <c r="A142" s="21"/>
      <c r="B142" s="22"/>
      <c r="C142" s="23"/>
      <c r="D142" s="23"/>
      <c r="E142" s="23"/>
      <c r="F142" s="23"/>
      <c r="G142" s="24"/>
    </row>
    <row r="143" spans="1:7" x14ac:dyDescent="0.3">
      <c r="A143" s="21"/>
      <c r="B143" s="22"/>
      <c r="C143" s="23"/>
      <c r="D143" s="23"/>
      <c r="E143" s="23"/>
      <c r="F143" s="23"/>
      <c r="G143" s="24"/>
    </row>
    <row r="144" spans="1:7" x14ac:dyDescent="0.3">
      <c r="A144" s="21"/>
      <c r="B144" s="22"/>
      <c r="C144" s="23"/>
      <c r="D144" s="23"/>
      <c r="E144" s="23"/>
      <c r="F144" s="23"/>
      <c r="G144" s="24"/>
    </row>
    <row r="145" spans="1:7" x14ac:dyDescent="0.3">
      <c r="A145" s="21"/>
      <c r="B145" s="22"/>
      <c r="C145" s="23"/>
      <c r="D145" s="23"/>
      <c r="E145" s="23"/>
      <c r="F145" s="23"/>
      <c r="G145" s="24"/>
    </row>
    <row r="146" spans="1:7" x14ac:dyDescent="0.3">
      <c r="A146" s="21"/>
      <c r="B146" s="22"/>
      <c r="C146" s="23"/>
      <c r="D146" s="23"/>
      <c r="E146" s="23"/>
      <c r="F146" s="23"/>
      <c r="G146" s="24"/>
    </row>
    <row r="147" spans="1:7" x14ac:dyDescent="0.3">
      <c r="A147" s="21"/>
      <c r="B147" s="22"/>
      <c r="C147" s="23"/>
      <c r="D147" s="23"/>
      <c r="E147" s="23"/>
      <c r="F147" s="23"/>
      <c r="G147" s="24"/>
    </row>
    <row r="148" spans="1:7" x14ac:dyDescent="0.3">
      <c r="A148" s="21"/>
      <c r="B148" s="22"/>
      <c r="C148" s="23"/>
      <c r="D148" s="23"/>
      <c r="E148" s="23"/>
      <c r="F148" s="23"/>
      <c r="G148" s="24"/>
    </row>
    <row r="149" spans="1:7" x14ac:dyDescent="0.3">
      <c r="A149" s="21"/>
      <c r="B149" s="22"/>
      <c r="C149" s="23"/>
      <c r="D149" s="23"/>
      <c r="E149" s="23"/>
      <c r="F149" s="23"/>
      <c r="G149" s="24"/>
    </row>
    <row r="150" spans="1:7" x14ac:dyDescent="0.3">
      <c r="A150" s="21"/>
      <c r="B150" s="22"/>
      <c r="C150" s="23"/>
      <c r="D150" s="23"/>
      <c r="E150" s="23"/>
      <c r="F150" s="23"/>
      <c r="G150" s="24"/>
    </row>
    <row r="151" spans="1:7" x14ac:dyDescent="0.3">
      <c r="A151" s="21"/>
      <c r="B151" s="22"/>
      <c r="C151" s="23"/>
      <c r="D151" s="23"/>
      <c r="E151" s="23"/>
      <c r="F151" s="23"/>
      <c r="G151" s="24"/>
    </row>
    <row r="152" spans="1:7" x14ac:dyDescent="0.3">
      <c r="A152" s="21"/>
      <c r="B152" s="22"/>
      <c r="C152" s="23"/>
      <c r="D152" s="23"/>
      <c r="E152" s="23"/>
      <c r="F152" s="23"/>
      <c r="G152" s="24"/>
    </row>
    <row r="153" spans="1:7" x14ac:dyDescent="0.3">
      <c r="A153" s="21"/>
      <c r="B153" s="22"/>
      <c r="C153" s="23"/>
      <c r="D153" s="23"/>
      <c r="E153" s="23"/>
      <c r="F153" s="23"/>
      <c r="G153" s="24"/>
    </row>
    <row r="154" spans="1:7" x14ac:dyDescent="0.3">
      <c r="A154" s="21"/>
      <c r="B154" s="22"/>
      <c r="C154" s="23"/>
      <c r="D154" s="23"/>
      <c r="E154" s="23"/>
      <c r="F154" s="23"/>
      <c r="G154" s="24"/>
    </row>
    <row r="155" spans="1:7" x14ac:dyDescent="0.3">
      <c r="A155" s="21"/>
      <c r="B155" s="22"/>
      <c r="C155" s="23"/>
      <c r="D155" s="23"/>
      <c r="E155" s="23"/>
      <c r="F155" s="23"/>
      <c r="G155" s="24"/>
    </row>
    <row r="156" spans="1:7" x14ac:dyDescent="0.3">
      <c r="A156" s="21"/>
      <c r="B156" s="22"/>
      <c r="C156" s="23"/>
      <c r="D156" s="23"/>
      <c r="E156" s="23"/>
      <c r="F156" s="23"/>
      <c r="G156" s="24"/>
    </row>
    <row r="157" spans="1:7" x14ac:dyDescent="0.3">
      <c r="A157" s="21"/>
      <c r="B157" s="22"/>
      <c r="C157" s="23"/>
      <c r="D157" s="23"/>
      <c r="E157" s="23"/>
      <c r="F157" s="23"/>
      <c r="G157" s="24"/>
    </row>
    <row r="158" spans="1:7" x14ac:dyDescent="0.3">
      <c r="A158" s="21"/>
      <c r="B158" s="22"/>
      <c r="C158" s="23"/>
      <c r="D158" s="23"/>
      <c r="E158" s="23"/>
      <c r="F158" s="23"/>
      <c r="G158" s="24"/>
    </row>
    <row r="159" spans="1:7" x14ac:dyDescent="0.3">
      <c r="A159" s="21"/>
      <c r="B159" s="22"/>
      <c r="C159" s="23"/>
      <c r="D159" s="23"/>
      <c r="E159" s="23"/>
      <c r="F159" s="23"/>
      <c r="G159" s="24"/>
    </row>
    <row r="160" spans="1:7" x14ac:dyDescent="0.3">
      <c r="A160" s="21"/>
      <c r="B160" s="22"/>
      <c r="C160" s="23"/>
      <c r="D160" s="23"/>
      <c r="E160" s="23"/>
      <c r="F160" s="23"/>
      <c r="G160" s="24"/>
    </row>
    <row r="161" spans="1:7" x14ac:dyDescent="0.3">
      <c r="A161" s="21"/>
      <c r="B161" s="22"/>
      <c r="C161" s="23"/>
      <c r="D161" s="23"/>
      <c r="E161" s="23"/>
      <c r="F161" s="23"/>
      <c r="G161" s="24"/>
    </row>
    <row r="162" spans="1:7" x14ac:dyDescent="0.3">
      <c r="A162" s="21"/>
      <c r="B162" s="22"/>
      <c r="C162" s="23"/>
      <c r="D162" s="23"/>
      <c r="E162" s="23"/>
      <c r="F162" s="23"/>
      <c r="G162" s="24"/>
    </row>
    <row r="163" spans="1:7" x14ac:dyDescent="0.3">
      <c r="A163" s="21"/>
      <c r="B163" s="22"/>
      <c r="C163" s="23"/>
      <c r="D163" s="23"/>
      <c r="E163" s="23"/>
      <c r="F163" s="23"/>
      <c r="G163" s="24"/>
    </row>
    <row r="164" spans="1:7" x14ac:dyDescent="0.3">
      <c r="A164" s="21"/>
      <c r="B164" s="22"/>
      <c r="C164" s="23"/>
      <c r="D164" s="23"/>
      <c r="E164" s="23"/>
      <c r="F164" s="23"/>
      <c r="G164" s="24"/>
    </row>
    <row r="165" spans="1:7" x14ac:dyDescent="0.3">
      <c r="A165" s="21"/>
      <c r="B165" s="22"/>
      <c r="C165" s="23"/>
      <c r="D165" s="23"/>
      <c r="E165" s="23"/>
      <c r="F165" s="23"/>
      <c r="G165" s="24"/>
    </row>
    <row r="166" spans="1:7" x14ac:dyDescent="0.3">
      <c r="A166" s="21"/>
      <c r="B166" s="22"/>
      <c r="C166" s="23"/>
      <c r="D166" s="23"/>
      <c r="E166" s="23"/>
      <c r="F166" s="23"/>
      <c r="G166" s="24"/>
    </row>
    <row r="167" spans="1:7" x14ac:dyDescent="0.3">
      <c r="A167" s="21"/>
      <c r="B167" s="22"/>
      <c r="C167" s="23"/>
      <c r="D167" s="23"/>
      <c r="E167" s="23"/>
      <c r="F167" s="23"/>
      <c r="G167" s="24"/>
    </row>
    <row r="168" spans="1:7" x14ac:dyDescent="0.3">
      <c r="A168" s="21"/>
      <c r="B168" s="22"/>
      <c r="C168" s="23"/>
      <c r="D168" s="23"/>
      <c r="E168" s="23"/>
      <c r="F168" s="23"/>
      <c r="G168" s="24"/>
    </row>
    <row r="169" spans="1:7" x14ac:dyDescent="0.3">
      <c r="A169" s="21"/>
      <c r="B169" s="22"/>
      <c r="C169" s="23"/>
      <c r="D169" s="23"/>
      <c r="E169" s="23"/>
      <c r="F169" s="23"/>
      <c r="G169" s="24"/>
    </row>
    <row r="170" spans="1:7" x14ac:dyDescent="0.3">
      <c r="A170" s="21"/>
      <c r="B170" s="22"/>
      <c r="C170" s="23"/>
      <c r="D170" s="23"/>
      <c r="E170" s="23"/>
      <c r="F170" s="23"/>
      <c r="G170" s="24"/>
    </row>
    <row r="171" spans="1:7" x14ac:dyDescent="0.3">
      <c r="A171" s="21"/>
      <c r="B171" s="22"/>
      <c r="C171" s="23"/>
      <c r="D171" s="23"/>
      <c r="E171" s="23"/>
      <c r="F171" s="23"/>
      <c r="G171" s="24"/>
    </row>
    <row r="172" spans="1:7" x14ac:dyDescent="0.3">
      <c r="A172" s="21"/>
      <c r="B172" s="22"/>
      <c r="C172" s="23"/>
      <c r="D172" s="23"/>
      <c r="E172" s="23"/>
      <c r="F172" s="23"/>
      <c r="G172" s="24"/>
    </row>
    <row r="173" spans="1:7" x14ac:dyDescent="0.3">
      <c r="A173" s="21"/>
      <c r="B173" s="22"/>
      <c r="C173" s="23"/>
      <c r="D173" s="23"/>
      <c r="E173" s="23"/>
      <c r="F173" s="23"/>
      <c r="G173" s="24"/>
    </row>
    <row r="174" spans="1:7" x14ac:dyDescent="0.3">
      <c r="A174" s="21"/>
      <c r="B174" s="22"/>
      <c r="C174" s="23"/>
      <c r="D174" s="23"/>
      <c r="E174" s="23"/>
      <c r="F174" s="23"/>
      <c r="G174" s="24"/>
    </row>
    <row r="175" spans="1:7" x14ac:dyDescent="0.3">
      <c r="A175" s="21"/>
      <c r="B175" s="22"/>
      <c r="C175" s="23"/>
      <c r="D175" s="23"/>
      <c r="E175" s="23"/>
      <c r="F175" s="23"/>
      <c r="G175" s="24"/>
    </row>
    <row r="176" spans="1:7" x14ac:dyDescent="0.3">
      <c r="A176" s="21"/>
      <c r="B176" s="22"/>
      <c r="C176" s="23"/>
      <c r="D176" s="23"/>
      <c r="E176" s="23"/>
      <c r="F176" s="23"/>
      <c r="G176" s="24"/>
    </row>
    <row r="177" spans="1:7" x14ac:dyDescent="0.3">
      <c r="A177" s="21"/>
      <c r="B177" s="22"/>
      <c r="C177" s="23"/>
      <c r="D177" s="23"/>
      <c r="E177" s="23"/>
      <c r="F177" s="23"/>
      <c r="G177" s="24"/>
    </row>
    <row r="178" spans="1:7" x14ac:dyDescent="0.3">
      <c r="A178" s="21"/>
      <c r="B178" s="22"/>
      <c r="C178" s="23"/>
      <c r="D178" s="23"/>
      <c r="E178" s="23"/>
      <c r="F178" s="23"/>
      <c r="G178" s="24"/>
    </row>
    <row r="179" spans="1:7" x14ac:dyDescent="0.3">
      <c r="A179" s="21"/>
      <c r="B179" s="22"/>
      <c r="C179" s="23"/>
      <c r="D179" s="23"/>
      <c r="E179" s="23"/>
      <c r="F179" s="23"/>
      <c r="G179" s="24"/>
    </row>
    <row r="180" spans="1:7" x14ac:dyDescent="0.3">
      <c r="A180" s="21"/>
      <c r="B180" s="22"/>
      <c r="C180" s="23"/>
      <c r="D180" s="23"/>
      <c r="E180" s="23"/>
      <c r="F180" s="23"/>
      <c r="G180" s="24"/>
    </row>
    <row r="181" spans="1:7" x14ac:dyDescent="0.3">
      <c r="A181" s="21"/>
      <c r="B181" s="22"/>
      <c r="C181" s="23"/>
      <c r="D181" s="23"/>
      <c r="E181" s="23"/>
      <c r="F181" s="23"/>
      <c r="G181" s="24"/>
    </row>
    <row r="182" spans="1:7" x14ac:dyDescent="0.3">
      <c r="A182" s="21"/>
      <c r="B182" s="22"/>
      <c r="C182" s="23"/>
      <c r="D182" s="23"/>
      <c r="E182" s="23"/>
      <c r="F182" s="23"/>
      <c r="G182" s="24"/>
    </row>
    <row r="183" spans="1:7" x14ac:dyDescent="0.3">
      <c r="A183" s="21"/>
      <c r="B183" s="22"/>
      <c r="C183" s="23"/>
      <c r="D183" s="23"/>
      <c r="E183" s="23"/>
      <c r="F183" s="23"/>
      <c r="G183" s="24"/>
    </row>
    <row r="184" spans="1:7" x14ac:dyDescent="0.3">
      <c r="A184" s="21"/>
      <c r="B184" s="22"/>
      <c r="C184" s="23"/>
      <c r="D184" s="23"/>
      <c r="E184" s="23"/>
      <c r="F184" s="23"/>
      <c r="G184" s="24"/>
    </row>
    <row r="185" spans="1:7" x14ac:dyDescent="0.3">
      <c r="A185" s="21"/>
      <c r="B185" s="22"/>
      <c r="C185" s="23"/>
      <c r="D185" s="23"/>
      <c r="E185" s="23"/>
      <c r="F185" s="23"/>
      <c r="G185" s="24"/>
    </row>
    <row r="186" spans="1:7" x14ac:dyDescent="0.3">
      <c r="A186" s="21"/>
      <c r="B186" s="22"/>
      <c r="C186" s="23"/>
      <c r="D186" s="23"/>
      <c r="E186" s="23"/>
      <c r="F186" s="23"/>
      <c r="G186" s="24"/>
    </row>
    <row r="187" spans="1:7" x14ac:dyDescent="0.3">
      <c r="A187" s="21"/>
      <c r="B187" s="22"/>
      <c r="C187" s="23"/>
      <c r="D187" s="23"/>
      <c r="E187" s="23"/>
      <c r="F187" s="23"/>
      <c r="G187" s="24"/>
    </row>
    <row r="188" spans="1:7" x14ac:dyDescent="0.3">
      <c r="A188" s="21"/>
      <c r="B188" s="22"/>
      <c r="C188" s="23"/>
      <c r="D188" s="23"/>
      <c r="E188" s="23"/>
      <c r="F188" s="23"/>
      <c r="G188" s="24"/>
    </row>
    <row r="189" spans="1:7" x14ac:dyDescent="0.3">
      <c r="A189" s="21"/>
      <c r="B189" s="22"/>
      <c r="C189" s="23"/>
      <c r="D189" s="23"/>
      <c r="E189" s="23"/>
      <c r="F189" s="23"/>
      <c r="G189" s="24"/>
    </row>
    <row r="190" spans="1:7" x14ac:dyDescent="0.3">
      <c r="A190" s="21"/>
      <c r="B190" s="22"/>
      <c r="C190" s="23"/>
      <c r="D190" s="23"/>
      <c r="E190" s="23"/>
      <c r="F190" s="23"/>
      <c r="G190" s="24"/>
    </row>
    <row r="191" spans="1:7" x14ac:dyDescent="0.3">
      <c r="A191" s="21"/>
      <c r="B191" s="22"/>
      <c r="C191" s="23"/>
      <c r="D191" s="23"/>
      <c r="E191" s="23"/>
      <c r="F191" s="23"/>
      <c r="G191" s="24"/>
    </row>
    <row r="192" spans="1:7" x14ac:dyDescent="0.3">
      <c r="A192" s="21"/>
      <c r="B192" s="22"/>
      <c r="C192" s="23"/>
      <c r="D192" s="23"/>
      <c r="E192" s="23"/>
      <c r="F192" s="23"/>
      <c r="G192" s="24"/>
    </row>
    <row r="193" spans="1:7" x14ac:dyDescent="0.3">
      <c r="A193" s="21"/>
      <c r="B193" s="22"/>
      <c r="C193" s="23"/>
      <c r="D193" s="23"/>
      <c r="E193" s="23"/>
      <c r="F193" s="23"/>
      <c r="G193" s="24"/>
    </row>
    <row r="194" spans="1:7" x14ac:dyDescent="0.3">
      <c r="A194" s="21"/>
      <c r="B194" s="22"/>
      <c r="C194" s="23"/>
      <c r="D194" s="23"/>
      <c r="E194" s="23"/>
      <c r="F194" s="23"/>
      <c r="G194" s="24"/>
    </row>
    <row r="195" spans="1:7" x14ac:dyDescent="0.3">
      <c r="A195" s="21"/>
      <c r="B195" s="22"/>
      <c r="C195" s="23"/>
      <c r="D195" s="23"/>
      <c r="E195" s="23"/>
      <c r="F195" s="23"/>
      <c r="G195" s="24"/>
    </row>
    <row r="196" spans="1:7" x14ac:dyDescent="0.3">
      <c r="A196" s="21"/>
      <c r="B196" s="22"/>
      <c r="C196" s="23"/>
      <c r="D196" s="23"/>
      <c r="E196" s="23"/>
      <c r="F196" s="23"/>
      <c r="G196" s="24"/>
    </row>
    <row r="197" spans="1:7" x14ac:dyDescent="0.3">
      <c r="A197" s="21"/>
      <c r="B197" s="22"/>
      <c r="C197" s="23"/>
      <c r="D197" s="23"/>
      <c r="E197" s="23"/>
      <c r="F197" s="23"/>
      <c r="G197" s="24"/>
    </row>
    <row r="198" spans="1:7" x14ac:dyDescent="0.3">
      <c r="A198" s="21"/>
      <c r="B198" s="22"/>
      <c r="C198" s="23"/>
      <c r="D198" s="23"/>
      <c r="E198" s="23"/>
      <c r="F198" s="23"/>
      <c r="G198" s="24"/>
    </row>
    <row r="199" spans="1:7" x14ac:dyDescent="0.3">
      <c r="A199" s="21"/>
      <c r="B199" s="22"/>
      <c r="C199" s="23"/>
      <c r="D199" s="23"/>
      <c r="E199" s="23"/>
      <c r="F199" s="23"/>
      <c r="G199" s="24"/>
    </row>
    <row r="200" spans="1:7" x14ac:dyDescent="0.3">
      <c r="A200" s="21"/>
      <c r="B200" s="22"/>
      <c r="C200" s="23"/>
      <c r="D200" s="23"/>
      <c r="E200" s="23"/>
      <c r="F200" s="23"/>
      <c r="G200" s="24"/>
    </row>
    <row r="201" spans="1:7" x14ac:dyDescent="0.3">
      <c r="A201" s="21"/>
      <c r="B201" s="22"/>
      <c r="C201" s="23"/>
      <c r="D201" s="23"/>
      <c r="E201" s="23"/>
      <c r="F201" s="23"/>
      <c r="G201" s="24"/>
    </row>
    <row r="202" spans="1:7" x14ac:dyDescent="0.3">
      <c r="A202" s="21"/>
      <c r="B202" s="22"/>
      <c r="C202" s="23"/>
      <c r="D202" s="23"/>
      <c r="E202" s="23"/>
      <c r="F202" s="23"/>
      <c r="G202" s="24"/>
    </row>
    <row r="203" spans="1:7" x14ac:dyDescent="0.3">
      <c r="A203" s="21"/>
      <c r="B203" s="22"/>
      <c r="C203" s="23"/>
      <c r="D203" s="23"/>
      <c r="E203" s="23"/>
      <c r="F203" s="23"/>
      <c r="G203" s="24"/>
    </row>
    <row r="204" spans="1:7" x14ac:dyDescent="0.3">
      <c r="A204" s="21"/>
      <c r="B204" s="22"/>
      <c r="C204" s="23"/>
      <c r="D204" s="23"/>
      <c r="E204" s="23"/>
      <c r="F204" s="23"/>
      <c r="G204" s="24"/>
    </row>
    <row r="205" spans="1:7" x14ac:dyDescent="0.3">
      <c r="A205" s="21"/>
      <c r="B205" s="22"/>
      <c r="C205" s="23"/>
      <c r="D205" s="23"/>
      <c r="E205" s="23"/>
      <c r="F205" s="23"/>
      <c r="G205" s="24"/>
    </row>
    <row r="206" spans="1:7" x14ac:dyDescent="0.3">
      <c r="A206" s="21"/>
      <c r="B206" s="22"/>
      <c r="C206" s="23"/>
      <c r="D206" s="23"/>
      <c r="E206" s="23"/>
      <c r="F206" s="23"/>
      <c r="G206" s="24"/>
    </row>
    <row r="207" spans="1:7" x14ac:dyDescent="0.3">
      <c r="A207" s="21"/>
      <c r="B207" s="22"/>
      <c r="C207" s="23"/>
      <c r="D207" s="23"/>
      <c r="E207" s="23"/>
      <c r="F207" s="23"/>
      <c r="G207" s="24"/>
    </row>
    <row r="208" spans="1:7" x14ac:dyDescent="0.3">
      <c r="A208" s="21"/>
      <c r="B208" s="22"/>
      <c r="C208" s="23"/>
      <c r="D208" s="23"/>
      <c r="E208" s="23"/>
      <c r="F208" s="23"/>
      <c r="G208" s="24"/>
    </row>
    <row r="209" spans="1:7" x14ac:dyDescent="0.3">
      <c r="A209" s="21"/>
      <c r="B209" s="22"/>
      <c r="C209" s="23"/>
      <c r="D209" s="23"/>
      <c r="E209" s="23"/>
      <c r="F209" s="23"/>
      <c r="G209" s="24"/>
    </row>
    <row r="210" spans="1:7" x14ac:dyDescent="0.3">
      <c r="A210" s="21"/>
      <c r="B210" s="22"/>
      <c r="C210" s="23"/>
      <c r="D210" s="23"/>
      <c r="E210" s="23"/>
      <c r="F210" s="23"/>
      <c r="G210" s="24"/>
    </row>
    <row r="211" spans="1:7" x14ac:dyDescent="0.3">
      <c r="A211" s="21"/>
      <c r="B211" s="22"/>
      <c r="C211" s="23"/>
      <c r="D211" s="23"/>
      <c r="E211" s="23"/>
      <c r="F211" s="23"/>
      <c r="G211" s="24"/>
    </row>
    <row r="212" spans="1:7" x14ac:dyDescent="0.3">
      <c r="A212" s="21"/>
      <c r="B212" s="22"/>
      <c r="C212" s="23"/>
      <c r="D212" s="23"/>
      <c r="E212" s="23"/>
      <c r="F212" s="23"/>
      <c r="G212" s="24"/>
    </row>
    <row r="213" spans="1:7" x14ac:dyDescent="0.3">
      <c r="A213" s="21"/>
      <c r="B213" s="22"/>
      <c r="C213" s="23"/>
      <c r="D213" s="23"/>
      <c r="E213" s="23"/>
      <c r="F213" s="23"/>
      <c r="G213" s="24"/>
    </row>
    <row r="214" spans="1:7" x14ac:dyDescent="0.3">
      <c r="A214" s="21"/>
      <c r="B214" s="22"/>
      <c r="C214" s="23"/>
      <c r="D214" s="23"/>
      <c r="E214" s="23"/>
      <c r="F214" s="23"/>
      <c r="G214" s="24"/>
    </row>
    <row r="215" spans="1:7" x14ac:dyDescent="0.3">
      <c r="A215" s="21"/>
      <c r="B215" s="22"/>
      <c r="C215" s="23"/>
      <c r="D215" s="23"/>
      <c r="E215" s="23"/>
      <c r="F215" s="23"/>
      <c r="G215" s="24"/>
    </row>
    <row r="216" spans="1:7" x14ac:dyDescent="0.3">
      <c r="A216" s="21"/>
      <c r="B216" s="22"/>
      <c r="C216" s="23"/>
      <c r="D216" s="23"/>
      <c r="E216" s="23"/>
      <c r="F216" s="23"/>
      <c r="G216" s="24"/>
    </row>
    <row r="217" spans="1:7" x14ac:dyDescent="0.3">
      <c r="A217" s="21"/>
      <c r="B217" s="22"/>
      <c r="C217" s="23"/>
      <c r="D217" s="23"/>
      <c r="E217" s="23"/>
      <c r="F217" s="23"/>
      <c r="G217" s="24"/>
    </row>
    <row r="218" spans="1:7" x14ac:dyDescent="0.3">
      <c r="A218" s="21"/>
      <c r="B218" s="22"/>
      <c r="C218" s="23"/>
      <c r="D218" s="23"/>
      <c r="E218" s="23"/>
      <c r="F218" s="23"/>
      <c r="G218" s="24"/>
    </row>
    <row r="219" spans="1:7" x14ac:dyDescent="0.3">
      <c r="A219" s="21"/>
      <c r="B219" s="22"/>
      <c r="C219" s="23"/>
      <c r="D219" s="23"/>
      <c r="E219" s="23"/>
      <c r="F219" s="23"/>
      <c r="G219" s="24"/>
    </row>
    <row r="220" spans="1:7" x14ac:dyDescent="0.3">
      <c r="A220" s="21"/>
      <c r="B220" s="22"/>
      <c r="C220" s="23"/>
      <c r="D220" s="23"/>
      <c r="E220" s="23"/>
      <c r="F220" s="23"/>
      <c r="G220" s="24"/>
    </row>
    <row r="221" spans="1:7" x14ac:dyDescent="0.3">
      <c r="A221" s="21"/>
      <c r="B221" s="22"/>
      <c r="C221" s="23"/>
      <c r="D221" s="23"/>
      <c r="E221" s="23"/>
      <c r="F221" s="23"/>
      <c r="G221" s="24"/>
    </row>
  </sheetData>
  <sheetProtection selectLockedCells="1"/>
  <mergeCells count="2">
    <mergeCell ref="A2:I2"/>
    <mergeCell ref="A1:J1"/>
  </mergeCells>
  <conditionalFormatting sqref="A6:J6 B9:E33 A9:A42 B34 D34:E34 B35:E36 B37 D37:E37 B38:E42 A43:E43 A44:H45 A46:E46 G46:J46 A58:H59 A60:E60 G60:H60 J60 A61:J61 D62:J65 A62:A85 D67:J85 A7:E8 F7:J43 A47:J57">
    <cfRule type="expression" dxfId="60" priority="212">
      <formula>$E6 = "Later uitvoeren"</formula>
    </cfRule>
    <cfRule type="expression" dxfId="59" priority="211">
      <formula>$E6 ="Gereed"</formula>
    </cfRule>
    <cfRule type="expression" dxfId="58" priority="214">
      <formula xml:space="preserve"> $E6 = "Niet van toepassing"</formula>
    </cfRule>
  </conditionalFormatting>
  <conditionalFormatting sqref="B62:B64">
    <cfRule type="expression" dxfId="57" priority="126">
      <formula xml:space="preserve"> $E62 = "Niet van toepassing"</formula>
    </cfRule>
    <cfRule type="expression" dxfId="56" priority="125">
      <formula>$E62 = "Later uitvoeren"</formula>
    </cfRule>
    <cfRule type="expression" dxfId="55" priority="124">
      <formula>$E62 ="Gereed"</formula>
    </cfRule>
  </conditionalFormatting>
  <conditionalFormatting sqref="B67 B69:B73">
    <cfRule type="expression" dxfId="54" priority="47">
      <formula>$E67 = "Later uitvoeren"</formula>
    </cfRule>
    <cfRule type="expression" dxfId="53" priority="48">
      <formula xml:space="preserve"> $E67 = "Niet van toepassing"</formula>
    </cfRule>
    <cfRule type="expression" dxfId="52" priority="46">
      <formula>$E67 ="Gereed"</formula>
    </cfRule>
  </conditionalFormatting>
  <conditionalFormatting sqref="B65:C66">
    <cfRule type="expression" dxfId="51" priority="52">
      <formula>$E65 ="Gereed"</formula>
    </cfRule>
    <cfRule type="expression" dxfId="50" priority="53">
      <formula>$E65 = "Later uitvoeren"</formula>
    </cfRule>
    <cfRule type="expression" dxfId="49" priority="54">
      <formula xml:space="preserve"> $E65 = "Niet van toepassing"</formula>
    </cfRule>
  </conditionalFormatting>
  <conditionalFormatting sqref="B74:C86">
    <cfRule type="expression" dxfId="48" priority="51">
      <formula xml:space="preserve"> $E74 = "Niet van toepassing"</formula>
    </cfRule>
    <cfRule type="expression" dxfId="47" priority="50">
      <formula>$E74 = "Later uitvoeren"</formula>
    </cfRule>
    <cfRule type="expression" dxfId="46" priority="49">
      <formula>$E74 ="Gereed"</formula>
    </cfRule>
  </conditionalFormatting>
  <conditionalFormatting sqref="C62">
    <cfRule type="expression" dxfId="45" priority="134">
      <formula>$E65 = "Later uitvoeren"</formula>
    </cfRule>
    <cfRule type="expression" dxfId="44" priority="133">
      <formula>$E65 ="Gereed"</formula>
    </cfRule>
    <cfRule type="expression" dxfId="43" priority="135">
      <formula xml:space="preserve"> $E65 = "Niet van toepassing"</formula>
    </cfRule>
  </conditionalFormatting>
  <conditionalFormatting sqref="C63">
    <cfRule type="expression" dxfId="42" priority="138">
      <formula xml:space="preserve"> $E67 = "Niet van toepassing"</formula>
    </cfRule>
    <cfRule type="expression" dxfId="41" priority="137">
      <formula>$E67 = "Later uitvoeren"</formula>
    </cfRule>
    <cfRule type="expression" dxfId="40" priority="136">
      <formula>$E67 ="Gereed"</formula>
    </cfRule>
  </conditionalFormatting>
  <conditionalFormatting sqref="C64">
    <cfRule type="expression" dxfId="39" priority="118">
      <formula>$E64 ="Gereed"</formula>
    </cfRule>
    <cfRule type="expression" dxfId="38" priority="123">
      <formula xml:space="preserve"> $E67 = "Niet van toepassing"</formula>
    </cfRule>
    <cfRule type="expression" dxfId="37" priority="122">
      <formula>$E67 = "Later uitvoeren"</formula>
    </cfRule>
    <cfRule type="expression" dxfId="36" priority="121">
      <formula>$E67 ="Gereed"</formula>
    </cfRule>
    <cfRule type="expression" dxfId="35" priority="119">
      <formula>$E64 = "Later uitvoeren"</formula>
    </cfRule>
    <cfRule type="expression" dxfId="34" priority="120">
      <formula xml:space="preserve"> $E64 = "Niet van toepassing"</formula>
    </cfRule>
  </conditionalFormatting>
  <conditionalFormatting sqref="C67">
    <cfRule type="expression" dxfId="33" priority="13">
      <formula>$E67 ="Gereed"</formula>
    </cfRule>
    <cfRule type="expression" dxfId="32" priority="15">
      <formula xml:space="preserve"> $E67 = "Niet van toepassing"</formula>
    </cfRule>
    <cfRule type="expression" dxfId="31" priority="14">
      <formula>$E67 = "Later uitvoeren"</formula>
    </cfRule>
  </conditionalFormatting>
  <conditionalFormatting sqref="C69">
    <cfRule type="expression" dxfId="30" priority="18">
      <formula xml:space="preserve"> $E72 = "Niet van toepassing"</formula>
    </cfRule>
    <cfRule type="expression" dxfId="29" priority="17">
      <formula>$E72 = "Later uitvoeren"</formula>
    </cfRule>
    <cfRule type="expression" dxfId="28" priority="16">
      <formula>$E72 ="Gereed"</formula>
    </cfRule>
  </conditionalFormatting>
  <conditionalFormatting sqref="C70:C71">
    <cfRule type="expression" dxfId="27" priority="44">
      <formula>$E70 = "Later uitvoeren"</formula>
    </cfRule>
    <cfRule type="expression" dxfId="26" priority="43">
      <formula>$E70 ="Gereed"</formula>
    </cfRule>
    <cfRule type="expression" dxfId="25" priority="45">
      <formula xml:space="preserve"> $E70 = "Niet van toepassing"</formula>
    </cfRule>
  </conditionalFormatting>
  <conditionalFormatting sqref="C72">
    <cfRule type="expression" dxfId="24" priority="30">
      <formula xml:space="preserve"> $E74 = "Niet van toepassing"</formula>
    </cfRule>
    <cfRule type="expression" dxfId="23" priority="29">
      <formula>$E74 = "Later uitvoeren"</formula>
    </cfRule>
    <cfRule type="expression" dxfId="22" priority="28">
      <formula>$E74 ="Gereed"</formula>
    </cfRule>
  </conditionalFormatting>
  <conditionalFormatting sqref="C72:C73">
    <cfRule type="expression" dxfId="21" priority="39">
      <formula xml:space="preserve"> $E74 = "Niet van toepassing"</formula>
    </cfRule>
    <cfRule type="expression" dxfId="20" priority="37">
      <formula>$E74 ="Gereed"</formula>
    </cfRule>
    <cfRule type="expression" dxfId="19" priority="38">
      <formula>$E74 = "Later uitvoeren"</formula>
    </cfRule>
  </conditionalFormatting>
  <conditionalFormatting sqref="C73">
    <cfRule type="expression" dxfId="18" priority="12">
      <formula xml:space="preserve"> $E73 = "Niet van toepassing"</formula>
    </cfRule>
    <cfRule type="expression" dxfId="17" priority="11">
      <formula>$E73 = "Later uitvoeren"</formula>
    </cfRule>
    <cfRule type="expression" dxfId="16" priority="10">
      <formula>$E73 ="Gereed"</formula>
    </cfRule>
  </conditionalFormatting>
  <conditionalFormatting sqref="C73:C77">
    <cfRule type="expression" dxfId="15" priority="23">
      <formula>$E73 = "Later uitvoeren"</formula>
    </cfRule>
    <cfRule type="expression" dxfId="14" priority="22">
      <formula>$E73 ="Gereed"</formula>
    </cfRule>
    <cfRule type="expression" dxfId="13" priority="24">
      <formula xml:space="preserve"> $E73 = "Niet van toepassing"</formula>
    </cfRule>
    <cfRule type="expression" dxfId="12" priority="6">
      <formula xml:space="preserve"> $E73 = "Niet van toepassing"</formula>
    </cfRule>
    <cfRule type="expression" dxfId="11" priority="5">
      <formula>$E73 = "Later uitvoeren"</formula>
    </cfRule>
    <cfRule type="expression" dxfId="10" priority="4">
      <formula>$E73 ="Gereed"</formula>
    </cfRule>
  </conditionalFormatting>
  <conditionalFormatting sqref="C74">
    <cfRule type="expression" dxfId="9" priority="36">
      <formula xml:space="preserve"> $E74 = "Niet van toepassing"</formula>
    </cfRule>
    <cfRule type="expression" dxfId="8" priority="35">
      <formula>$E74 = "Later uitvoeren"</formula>
    </cfRule>
    <cfRule type="expression" dxfId="7" priority="34">
      <formula>$E74 ="Gereed"</formula>
    </cfRule>
    <cfRule type="expression" dxfId="6" priority="1">
      <formula>$E74 ="Gereed"</formula>
    </cfRule>
    <cfRule type="expression" dxfId="5" priority="3">
      <formula xml:space="preserve"> $E74 = "Niet van toepassing"</formula>
    </cfRule>
    <cfRule type="expression" dxfId="4" priority="2">
      <formula>$E74 = "Later uitvoeren"</formula>
    </cfRule>
  </conditionalFormatting>
  <pageMargins left="0.7" right="0.7" top="0.75" bottom="0.75" header="0.3" footer="0.3"/>
  <pageSetup paperSize="9" orientation="portrait" r:id="rId1"/>
  <tableParts count="3">
    <tablePart r:id="rId2"/>
    <tablePart r:id="rId3"/>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924E627B-302E-4406-823C-ACF777B07975}">
          <x14:formula1>
            <xm:f>Instellingen!$B$4:$B$6</xm:f>
          </x14:formula1>
          <xm:sqref>D6:D57 D61:D86</xm:sqref>
        </x14:dataValidation>
        <x14:dataValidation type="list" allowBlank="1" showInputMessage="1" showErrorMessage="1" xr:uid="{192A3110-3930-401E-871F-068C6BF89B7D}">
          <x14:formula1>
            <xm:f>Instellingen!$C$4:$C$6</xm:f>
          </x14:formula1>
          <xm:sqref>E6:E44 E47:E57 E61:E86</xm:sqref>
        </x14:dataValidation>
        <x14:dataValidation type="list" allowBlank="1" showInputMessage="1" showErrorMessage="1" xr:uid="{6A55EE5C-F7CD-414E-92C7-F677C6596C9D}">
          <x14:formula1>
            <xm:f>Instellingen!$A$4:$A$8</xm:f>
          </x14:formula1>
          <xm:sqref>B6:B57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ABDB1-D777-45C2-9210-7836FF764DBC}">
  <dimension ref="A1:D158"/>
  <sheetViews>
    <sheetView showGridLines="0" workbookViewId="0">
      <selection activeCell="B4" sqref="B4"/>
    </sheetView>
  </sheetViews>
  <sheetFormatPr defaultColWidth="9.140625" defaultRowHeight="15" x14ac:dyDescent="0.3"/>
  <cols>
    <col min="1" max="1" width="9.28515625" style="15" customWidth="1"/>
    <col min="2" max="2" width="107.140625" style="12" customWidth="1"/>
    <col min="3" max="3" width="19" style="10" customWidth="1"/>
    <col min="4" max="4" width="26.5703125" style="10" customWidth="1"/>
    <col min="5" max="16384" width="9.140625" style="11"/>
  </cols>
  <sheetData>
    <row r="1" spans="1:4" s="7" customFormat="1" ht="36.75" customHeight="1" x14ac:dyDescent="0.3">
      <c r="A1" s="43" t="s">
        <v>54</v>
      </c>
      <c r="B1" s="43"/>
      <c r="C1" s="5"/>
      <c r="D1" s="5"/>
    </row>
    <row r="2" spans="1:4" s="7" customFormat="1" x14ac:dyDescent="0.3">
      <c r="A2" s="6"/>
      <c r="B2" s="6"/>
      <c r="C2" s="5"/>
      <c r="D2" s="5"/>
    </row>
    <row r="3" spans="1:4" s="7" customFormat="1" x14ac:dyDescent="0.3">
      <c r="A3" s="8" t="s">
        <v>4</v>
      </c>
      <c r="B3" s="8" t="s">
        <v>7</v>
      </c>
      <c r="C3" s="6"/>
      <c r="D3" s="5"/>
    </row>
    <row r="4" spans="1:4" x14ac:dyDescent="0.3">
      <c r="A4" s="14">
        <v>1</v>
      </c>
      <c r="B4" s="8" t="s">
        <v>55</v>
      </c>
    </row>
    <row r="5" spans="1:4" ht="15.75" x14ac:dyDescent="0.3">
      <c r="A5" s="14">
        <f>$A4+1</f>
        <v>2</v>
      </c>
      <c r="B5" s="9" t="s">
        <v>56</v>
      </c>
      <c r="C5"/>
    </row>
    <row r="6" spans="1:4" ht="15.75" x14ac:dyDescent="0.3">
      <c r="A6" s="14">
        <f t="shared" ref="A6:A16" si="0">$A5+1</f>
        <v>3</v>
      </c>
      <c r="B6" s="9" t="s">
        <v>57</v>
      </c>
      <c r="C6"/>
    </row>
    <row r="7" spans="1:4" x14ac:dyDescent="0.3">
      <c r="A7" s="14">
        <f t="shared" si="0"/>
        <v>4</v>
      </c>
      <c r="B7" s="9" t="s">
        <v>58</v>
      </c>
    </row>
    <row r="8" spans="1:4" x14ac:dyDescent="0.3">
      <c r="A8" s="14">
        <f t="shared" si="0"/>
        <v>5</v>
      </c>
      <c r="B8" s="16" t="s">
        <v>59</v>
      </c>
    </row>
    <row r="9" spans="1:4" ht="30" x14ac:dyDescent="0.3">
      <c r="A9" s="14">
        <f t="shared" si="0"/>
        <v>6</v>
      </c>
      <c r="B9" s="17" t="s">
        <v>60</v>
      </c>
    </row>
    <row r="10" spans="1:4" ht="30" x14ac:dyDescent="0.3">
      <c r="A10" s="14">
        <f t="shared" si="0"/>
        <v>7</v>
      </c>
      <c r="B10" s="16" t="s">
        <v>61</v>
      </c>
    </row>
    <row r="11" spans="1:4" x14ac:dyDescent="0.3">
      <c r="A11" s="14">
        <f t="shared" si="0"/>
        <v>8</v>
      </c>
      <c r="B11" s="9" t="s">
        <v>62</v>
      </c>
    </row>
    <row r="12" spans="1:4" ht="17.25" customHeight="1" x14ac:dyDescent="0.3">
      <c r="A12" s="14">
        <f t="shared" si="0"/>
        <v>9</v>
      </c>
      <c r="B12" s="17" t="s">
        <v>63</v>
      </c>
    </row>
    <row r="13" spans="1:4" ht="19.5" customHeight="1" x14ac:dyDescent="0.3">
      <c r="A13" s="14">
        <f t="shared" si="0"/>
        <v>10</v>
      </c>
      <c r="B13" s="16" t="s">
        <v>64</v>
      </c>
    </row>
    <row r="14" spans="1:4" x14ac:dyDescent="0.3">
      <c r="A14" s="14">
        <f t="shared" si="0"/>
        <v>11</v>
      </c>
      <c r="B14" s="8"/>
    </row>
    <row r="15" spans="1:4" x14ac:dyDescent="0.3">
      <c r="A15" s="14">
        <f t="shared" si="0"/>
        <v>12</v>
      </c>
      <c r="B15" s="8"/>
    </row>
    <row r="16" spans="1:4" x14ac:dyDescent="0.3">
      <c r="A16" s="14">
        <f t="shared" si="0"/>
        <v>13</v>
      </c>
      <c r="B16" s="8"/>
    </row>
    <row r="17" spans="1:2" s="10" customFormat="1" x14ac:dyDescent="0.25">
      <c r="A17" s="14"/>
      <c r="B17" s="8"/>
    </row>
    <row r="18" spans="1:2" s="10" customFormat="1" x14ac:dyDescent="0.25">
      <c r="A18" s="14"/>
      <c r="B18" s="8"/>
    </row>
    <row r="19" spans="1:2" s="10" customFormat="1" x14ac:dyDescent="0.25">
      <c r="A19" s="14"/>
      <c r="B19" s="8"/>
    </row>
    <row r="20" spans="1:2" s="10" customFormat="1" x14ac:dyDescent="0.25">
      <c r="A20" s="14"/>
      <c r="B20" s="8"/>
    </row>
    <row r="21" spans="1:2" s="10" customFormat="1" x14ac:dyDescent="0.25">
      <c r="A21" s="14"/>
      <c r="B21" s="8"/>
    </row>
    <row r="22" spans="1:2" s="10" customFormat="1" x14ac:dyDescent="0.25">
      <c r="A22" s="14"/>
      <c r="B22" s="8"/>
    </row>
    <row r="23" spans="1:2" s="10" customFormat="1" x14ac:dyDescent="0.25">
      <c r="A23" s="14"/>
      <c r="B23" s="8"/>
    </row>
    <row r="24" spans="1:2" s="10" customFormat="1" x14ac:dyDescent="0.25">
      <c r="A24" s="14"/>
      <c r="B24" s="8"/>
    </row>
    <row r="25" spans="1:2" s="10" customFormat="1" x14ac:dyDescent="0.25">
      <c r="A25" s="14"/>
      <c r="B25" s="8"/>
    </row>
    <row r="26" spans="1:2" s="10" customFormat="1" x14ac:dyDescent="0.25">
      <c r="A26" s="14"/>
      <c r="B26" s="8"/>
    </row>
    <row r="27" spans="1:2" s="10" customFormat="1" x14ac:dyDescent="0.25">
      <c r="A27" s="14"/>
      <c r="B27" s="8"/>
    </row>
    <row r="28" spans="1:2" s="10" customFormat="1" x14ac:dyDescent="0.25">
      <c r="A28" s="14"/>
      <c r="B28" s="8"/>
    </row>
    <row r="29" spans="1:2" s="10" customFormat="1" x14ac:dyDescent="0.25">
      <c r="A29" s="14"/>
      <c r="B29" s="8"/>
    </row>
    <row r="30" spans="1:2" s="10" customFormat="1" x14ac:dyDescent="0.25">
      <c r="A30" s="14"/>
      <c r="B30" s="8"/>
    </row>
    <row r="31" spans="1:2" s="10" customFormat="1" x14ac:dyDescent="0.25">
      <c r="A31" s="14"/>
      <c r="B31" s="8"/>
    </row>
    <row r="32" spans="1:2" s="10" customFormat="1" x14ac:dyDescent="0.25">
      <c r="A32" s="14"/>
      <c r="B32" s="8"/>
    </row>
    <row r="33" spans="1:2" s="10" customFormat="1" x14ac:dyDescent="0.25">
      <c r="A33" s="14"/>
      <c r="B33" s="8"/>
    </row>
    <row r="34" spans="1:2" s="10" customFormat="1" x14ac:dyDescent="0.25">
      <c r="A34" s="14"/>
      <c r="B34" s="8"/>
    </row>
    <row r="35" spans="1:2" s="10" customFormat="1" x14ac:dyDescent="0.25">
      <c r="A35" s="14"/>
      <c r="B35" s="8"/>
    </row>
    <row r="36" spans="1:2" s="10" customFormat="1" x14ac:dyDescent="0.25">
      <c r="A36" s="14"/>
      <c r="B36" s="8"/>
    </row>
    <row r="37" spans="1:2" s="10" customFormat="1" x14ac:dyDescent="0.25">
      <c r="A37" s="14"/>
      <c r="B37" s="8"/>
    </row>
    <row r="38" spans="1:2" s="10" customFormat="1" x14ac:dyDescent="0.25">
      <c r="A38" s="14"/>
      <c r="B38" s="8"/>
    </row>
    <row r="39" spans="1:2" s="10" customFormat="1" x14ac:dyDescent="0.25">
      <c r="A39" s="14"/>
      <c r="B39" s="8"/>
    </row>
    <row r="40" spans="1:2" s="10" customFormat="1" x14ac:dyDescent="0.25">
      <c r="A40" s="14"/>
      <c r="B40" s="8"/>
    </row>
    <row r="41" spans="1:2" s="10" customFormat="1" x14ac:dyDescent="0.25">
      <c r="A41" s="14"/>
      <c r="B41" s="8"/>
    </row>
    <row r="42" spans="1:2" s="10" customFormat="1" x14ac:dyDescent="0.25">
      <c r="A42" s="14"/>
      <c r="B42" s="8"/>
    </row>
    <row r="43" spans="1:2" s="10" customFormat="1" x14ac:dyDescent="0.25">
      <c r="A43" s="14"/>
      <c r="B43" s="8"/>
    </row>
    <row r="44" spans="1:2" s="10" customFormat="1" x14ac:dyDescent="0.25">
      <c r="A44" s="14"/>
      <c r="B44" s="8"/>
    </row>
    <row r="45" spans="1:2" s="10" customFormat="1" x14ac:dyDescent="0.25">
      <c r="A45" s="14"/>
      <c r="B45" s="8"/>
    </row>
    <row r="46" spans="1:2" s="10" customFormat="1" x14ac:dyDescent="0.25">
      <c r="A46" s="14"/>
      <c r="B46" s="8"/>
    </row>
    <row r="47" spans="1:2" s="10" customFormat="1" x14ac:dyDescent="0.25">
      <c r="A47" s="14"/>
      <c r="B47" s="8"/>
    </row>
    <row r="48" spans="1:2" s="10" customFormat="1" x14ac:dyDescent="0.25">
      <c r="A48" s="14"/>
      <c r="B48" s="8"/>
    </row>
    <row r="49" spans="1:2" s="10" customFormat="1" x14ac:dyDescent="0.25">
      <c r="A49" s="14"/>
      <c r="B49" s="8"/>
    </row>
    <row r="50" spans="1:2" s="10" customFormat="1" x14ac:dyDescent="0.25">
      <c r="A50" s="14"/>
      <c r="B50" s="8"/>
    </row>
    <row r="51" spans="1:2" s="10" customFormat="1" x14ac:dyDescent="0.25">
      <c r="A51" s="14"/>
      <c r="B51" s="8"/>
    </row>
    <row r="52" spans="1:2" s="10" customFormat="1" x14ac:dyDescent="0.25">
      <c r="A52" s="14"/>
      <c r="B52" s="8"/>
    </row>
    <row r="53" spans="1:2" s="10" customFormat="1" x14ac:dyDescent="0.25">
      <c r="A53" s="14"/>
      <c r="B53" s="8"/>
    </row>
    <row r="54" spans="1:2" s="10" customFormat="1" x14ac:dyDescent="0.25">
      <c r="A54" s="14"/>
      <c r="B54" s="8"/>
    </row>
    <row r="55" spans="1:2" s="10" customFormat="1" x14ac:dyDescent="0.25">
      <c r="A55" s="14"/>
      <c r="B55" s="8"/>
    </row>
    <row r="56" spans="1:2" s="10" customFormat="1" x14ac:dyDescent="0.25">
      <c r="A56" s="14"/>
      <c r="B56" s="8"/>
    </row>
    <row r="57" spans="1:2" s="10" customFormat="1" x14ac:dyDescent="0.25">
      <c r="A57" s="14"/>
      <c r="B57" s="8"/>
    </row>
    <row r="58" spans="1:2" s="10" customFormat="1" x14ac:dyDescent="0.25">
      <c r="A58" s="14"/>
      <c r="B58" s="8"/>
    </row>
    <row r="59" spans="1:2" s="10" customFormat="1" x14ac:dyDescent="0.25">
      <c r="A59" s="14"/>
      <c r="B59" s="8"/>
    </row>
    <row r="60" spans="1:2" s="10" customFormat="1" x14ac:dyDescent="0.25">
      <c r="A60" s="14"/>
      <c r="B60" s="8"/>
    </row>
    <row r="61" spans="1:2" s="10" customFormat="1" x14ac:dyDescent="0.25">
      <c r="A61" s="14"/>
      <c r="B61" s="8"/>
    </row>
    <row r="62" spans="1:2" s="10" customFormat="1" x14ac:dyDescent="0.25">
      <c r="A62" s="14"/>
      <c r="B62" s="8"/>
    </row>
    <row r="63" spans="1:2" s="10" customFormat="1" x14ac:dyDescent="0.25">
      <c r="A63" s="14"/>
      <c r="B63" s="8"/>
    </row>
    <row r="64" spans="1:2" s="10" customFormat="1" x14ac:dyDescent="0.25">
      <c r="A64" s="14"/>
      <c r="B64" s="8"/>
    </row>
    <row r="65" spans="1:2" s="10" customFormat="1" x14ac:dyDescent="0.25">
      <c r="A65" s="14"/>
      <c r="B65" s="8"/>
    </row>
    <row r="66" spans="1:2" s="10" customFormat="1" x14ac:dyDescent="0.25">
      <c r="A66" s="14"/>
      <c r="B66" s="8"/>
    </row>
    <row r="67" spans="1:2" s="10" customFormat="1" x14ac:dyDescent="0.25">
      <c r="A67" s="14"/>
      <c r="B67" s="8"/>
    </row>
    <row r="68" spans="1:2" s="10" customFormat="1" x14ac:dyDescent="0.25">
      <c r="A68" s="14"/>
      <c r="B68" s="8"/>
    </row>
    <row r="69" spans="1:2" s="10" customFormat="1" x14ac:dyDescent="0.25">
      <c r="A69" s="14"/>
      <c r="B69" s="8"/>
    </row>
    <row r="70" spans="1:2" s="10" customFormat="1" x14ac:dyDescent="0.25">
      <c r="A70" s="14"/>
      <c r="B70" s="8"/>
    </row>
    <row r="71" spans="1:2" s="10" customFormat="1" x14ac:dyDescent="0.25">
      <c r="A71" s="14"/>
      <c r="B71" s="8"/>
    </row>
    <row r="72" spans="1:2" s="10" customFormat="1" x14ac:dyDescent="0.25">
      <c r="A72" s="14"/>
      <c r="B72" s="8"/>
    </row>
    <row r="73" spans="1:2" s="10" customFormat="1" x14ac:dyDescent="0.25">
      <c r="A73" s="14"/>
      <c r="B73" s="8"/>
    </row>
    <row r="74" spans="1:2" s="10" customFormat="1" x14ac:dyDescent="0.25">
      <c r="A74" s="14"/>
      <c r="B74" s="8"/>
    </row>
    <row r="75" spans="1:2" s="10" customFormat="1" x14ac:dyDescent="0.25">
      <c r="A75" s="14"/>
      <c r="B75" s="8"/>
    </row>
    <row r="76" spans="1:2" s="10" customFormat="1" x14ac:dyDescent="0.25">
      <c r="A76" s="14"/>
      <c r="B76" s="8"/>
    </row>
    <row r="77" spans="1:2" s="10" customFormat="1" x14ac:dyDescent="0.25">
      <c r="A77" s="14"/>
      <c r="B77" s="8"/>
    </row>
    <row r="78" spans="1:2" s="10" customFormat="1" x14ac:dyDescent="0.25">
      <c r="A78" s="14"/>
      <c r="B78" s="8"/>
    </row>
    <row r="79" spans="1:2" s="10" customFormat="1" x14ac:dyDescent="0.25">
      <c r="A79" s="14"/>
      <c r="B79" s="8"/>
    </row>
    <row r="80" spans="1:2" s="10" customFormat="1" x14ac:dyDescent="0.25">
      <c r="A80" s="14"/>
      <c r="B80" s="8"/>
    </row>
    <row r="81" spans="1:2" s="10" customFormat="1" x14ac:dyDescent="0.25">
      <c r="A81" s="14"/>
      <c r="B81" s="8"/>
    </row>
    <row r="82" spans="1:2" s="10" customFormat="1" x14ac:dyDescent="0.25">
      <c r="A82" s="14"/>
      <c r="B82" s="8"/>
    </row>
    <row r="83" spans="1:2" s="10" customFormat="1" x14ac:dyDescent="0.25">
      <c r="A83" s="14"/>
      <c r="B83" s="8"/>
    </row>
    <row r="84" spans="1:2" s="10" customFormat="1" x14ac:dyDescent="0.25">
      <c r="A84" s="14"/>
      <c r="B84" s="8"/>
    </row>
    <row r="85" spans="1:2" s="10" customFormat="1" x14ac:dyDescent="0.25">
      <c r="A85" s="14"/>
      <c r="B85" s="8"/>
    </row>
    <row r="86" spans="1:2" s="10" customFormat="1" x14ac:dyDescent="0.25">
      <c r="A86" s="14"/>
      <c r="B86" s="8"/>
    </row>
    <row r="87" spans="1:2" s="10" customFormat="1" x14ac:dyDescent="0.25">
      <c r="A87" s="14"/>
      <c r="B87" s="8"/>
    </row>
    <row r="88" spans="1:2" s="10" customFormat="1" x14ac:dyDescent="0.25">
      <c r="A88" s="14"/>
      <c r="B88" s="8"/>
    </row>
    <row r="89" spans="1:2" s="10" customFormat="1" x14ac:dyDescent="0.25">
      <c r="A89" s="14"/>
      <c r="B89" s="8"/>
    </row>
    <row r="90" spans="1:2" s="10" customFormat="1" x14ac:dyDescent="0.25">
      <c r="A90" s="14"/>
      <c r="B90" s="8"/>
    </row>
    <row r="91" spans="1:2" s="10" customFormat="1" x14ac:dyDescent="0.25">
      <c r="A91" s="14"/>
      <c r="B91" s="8"/>
    </row>
    <row r="92" spans="1:2" s="10" customFormat="1" x14ac:dyDescent="0.25">
      <c r="A92" s="14"/>
      <c r="B92" s="8"/>
    </row>
    <row r="93" spans="1:2" s="10" customFormat="1" x14ac:dyDescent="0.25">
      <c r="A93" s="14"/>
      <c r="B93" s="8"/>
    </row>
    <row r="94" spans="1:2" s="10" customFormat="1" x14ac:dyDescent="0.25">
      <c r="A94" s="14"/>
      <c r="B94" s="8"/>
    </row>
    <row r="95" spans="1:2" s="10" customFormat="1" x14ac:dyDescent="0.25">
      <c r="A95" s="14"/>
      <c r="B95" s="8"/>
    </row>
    <row r="96" spans="1:2" s="10" customFormat="1" x14ac:dyDescent="0.25">
      <c r="A96" s="14"/>
      <c r="B96" s="8"/>
    </row>
    <row r="97" spans="1:2" s="10" customFormat="1" x14ac:dyDescent="0.25">
      <c r="A97" s="14"/>
      <c r="B97" s="8"/>
    </row>
    <row r="98" spans="1:2" s="10" customFormat="1" x14ac:dyDescent="0.25">
      <c r="A98" s="14"/>
      <c r="B98" s="8"/>
    </row>
    <row r="99" spans="1:2" s="10" customFormat="1" x14ac:dyDescent="0.25">
      <c r="A99" s="14"/>
      <c r="B99" s="8"/>
    </row>
    <row r="100" spans="1:2" s="10" customFormat="1" x14ac:dyDescent="0.25">
      <c r="A100" s="14"/>
      <c r="B100" s="8"/>
    </row>
    <row r="101" spans="1:2" s="10" customFormat="1" x14ac:dyDescent="0.25">
      <c r="A101" s="14"/>
      <c r="B101" s="8"/>
    </row>
    <row r="102" spans="1:2" s="10" customFormat="1" x14ac:dyDescent="0.25">
      <c r="A102" s="14"/>
      <c r="B102" s="8"/>
    </row>
    <row r="103" spans="1:2" s="10" customFormat="1" x14ac:dyDescent="0.25">
      <c r="A103" s="14"/>
      <c r="B103" s="8"/>
    </row>
    <row r="104" spans="1:2" s="10" customFormat="1" x14ac:dyDescent="0.25">
      <c r="A104" s="14"/>
      <c r="B104" s="8"/>
    </row>
    <row r="105" spans="1:2" s="10" customFormat="1" x14ac:dyDescent="0.25">
      <c r="A105" s="14"/>
      <c r="B105" s="8"/>
    </row>
    <row r="106" spans="1:2" s="10" customFormat="1" x14ac:dyDescent="0.25">
      <c r="A106" s="14"/>
      <c r="B106" s="8"/>
    </row>
    <row r="107" spans="1:2" s="10" customFormat="1" x14ac:dyDescent="0.25">
      <c r="A107" s="14"/>
      <c r="B107" s="8"/>
    </row>
    <row r="108" spans="1:2" s="10" customFormat="1" x14ac:dyDescent="0.25">
      <c r="A108" s="14"/>
      <c r="B108" s="8"/>
    </row>
    <row r="109" spans="1:2" s="10" customFormat="1" x14ac:dyDescent="0.25">
      <c r="A109" s="14"/>
      <c r="B109" s="8"/>
    </row>
    <row r="110" spans="1:2" s="10" customFormat="1" x14ac:dyDescent="0.25">
      <c r="A110" s="14"/>
      <c r="B110" s="8"/>
    </row>
    <row r="111" spans="1:2" s="10" customFormat="1" x14ac:dyDescent="0.25">
      <c r="A111" s="14"/>
      <c r="B111" s="8"/>
    </row>
    <row r="112" spans="1:2" s="10" customFormat="1" x14ac:dyDescent="0.25">
      <c r="A112" s="14"/>
      <c r="B112" s="8"/>
    </row>
    <row r="113" spans="1:2" s="10" customFormat="1" x14ac:dyDescent="0.25">
      <c r="A113" s="14"/>
      <c r="B113" s="8"/>
    </row>
    <row r="114" spans="1:2" s="10" customFormat="1" x14ac:dyDescent="0.25">
      <c r="A114" s="14"/>
      <c r="B114" s="8"/>
    </row>
    <row r="115" spans="1:2" s="10" customFormat="1" x14ac:dyDescent="0.25">
      <c r="A115" s="14"/>
      <c r="B115" s="8"/>
    </row>
    <row r="116" spans="1:2" s="10" customFormat="1" x14ac:dyDescent="0.25">
      <c r="A116" s="14"/>
      <c r="B116" s="8"/>
    </row>
    <row r="117" spans="1:2" s="10" customFormat="1" x14ac:dyDescent="0.25">
      <c r="A117" s="14"/>
      <c r="B117" s="8"/>
    </row>
    <row r="118" spans="1:2" s="10" customFormat="1" x14ac:dyDescent="0.25">
      <c r="A118" s="14"/>
      <c r="B118" s="8"/>
    </row>
    <row r="119" spans="1:2" s="10" customFormat="1" x14ac:dyDescent="0.25">
      <c r="A119" s="14"/>
      <c r="B119" s="8"/>
    </row>
    <row r="120" spans="1:2" s="10" customFormat="1" x14ac:dyDescent="0.25">
      <c r="A120" s="14"/>
      <c r="B120" s="8"/>
    </row>
    <row r="121" spans="1:2" s="10" customFormat="1" x14ac:dyDescent="0.25">
      <c r="A121" s="14"/>
      <c r="B121" s="8"/>
    </row>
    <row r="122" spans="1:2" s="10" customFormat="1" x14ac:dyDescent="0.25">
      <c r="A122" s="14"/>
      <c r="B122" s="8"/>
    </row>
    <row r="123" spans="1:2" s="10" customFormat="1" x14ac:dyDescent="0.25">
      <c r="A123" s="14"/>
      <c r="B123" s="8"/>
    </row>
    <row r="124" spans="1:2" s="10" customFormat="1" x14ac:dyDescent="0.25">
      <c r="A124" s="14"/>
      <c r="B124" s="8"/>
    </row>
    <row r="125" spans="1:2" s="10" customFormat="1" x14ac:dyDescent="0.25">
      <c r="A125" s="14"/>
      <c r="B125" s="8"/>
    </row>
    <row r="126" spans="1:2" s="10" customFormat="1" x14ac:dyDescent="0.25">
      <c r="A126" s="14"/>
      <c r="B126" s="8"/>
    </row>
    <row r="127" spans="1:2" s="10" customFormat="1" x14ac:dyDescent="0.25">
      <c r="A127" s="14"/>
      <c r="B127" s="8"/>
    </row>
    <row r="128" spans="1:2" s="10" customFormat="1" x14ac:dyDescent="0.25">
      <c r="A128" s="14"/>
      <c r="B128" s="8"/>
    </row>
    <row r="129" spans="1:2" s="10" customFormat="1" x14ac:dyDescent="0.25">
      <c r="A129" s="14"/>
      <c r="B129" s="8"/>
    </row>
    <row r="130" spans="1:2" s="10" customFormat="1" x14ac:dyDescent="0.25">
      <c r="A130" s="14"/>
      <c r="B130" s="8"/>
    </row>
    <row r="131" spans="1:2" s="10" customFormat="1" x14ac:dyDescent="0.25">
      <c r="A131" s="14"/>
      <c r="B131" s="8"/>
    </row>
    <row r="132" spans="1:2" s="10" customFormat="1" x14ac:dyDescent="0.25">
      <c r="A132" s="14"/>
      <c r="B132" s="8"/>
    </row>
    <row r="133" spans="1:2" s="10" customFormat="1" x14ac:dyDescent="0.25">
      <c r="A133" s="14"/>
      <c r="B133" s="8"/>
    </row>
    <row r="134" spans="1:2" s="10" customFormat="1" x14ac:dyDescent="0.25">
      <c r="A134" s="14"/>
      <c r="B134" s="8"/>
    </row>
    <row r="135" spans="1:2" s="10" customFormat="1" x14ac:dyDescent="0.25">
      <c r="A135" s="14"/>
      <c r="B135" s="8"/>
    </row>
    <row r="136" spans="1:2" s="10" customFormat="1" x14ac:dyDescent="0.25">
      <c r="A136" s="14"/>
      <c r="B136" s="8"/>
    </row>
    <row r="137" spans="1:2" s="10" customFormat="1" x14ac:dyDescent="0.25">
      <c r="A137" s="14"/>
      <c r="B137" s="8"/>
    </row>
    <row r="138" spans="1:2" s="10" customFormat="1" x14ac:dyDescent="0.25">
      <c r="A138" s="14"/>
      <c r="B138" s="8"/>
    </row>
    <row r="139" spans="1:2" s="10" customFormat="1" x14ac:dyDescent="0.25">
      <c r="A139" s="14"/>
      <c r="B139" s="8"/>
    </row>
    <row r="140" spans="1:2" s="10" customFormat="1" x14ac:dyDescent="0.25">
      <c r="A140" s="14"/>
      <c r="B140" s="8"/>
    </row>
    <row r="141" spans="1:2" s="10" customFormat="1" x14ac:dyDescent="0.25">
      <c r="A141" s="14"/>
      <c r="B141" s="8"/>
    </row>
    <row r="142" spans="1:2" s="10" customFormat="1" x14ac:dyDescent="0.25">
      <c r="A142" s="14"/>
      <c r="B142" s="8"/>
    </row>
    <row r="143" spans="1:2" s="10" customFormat="1" x14ac:dyDescent="0.25">
      <c r="A143" s="14"/>
      <c r="B143" s="8"/>
    </row>
    <row r="144" spans="1:2" s="10" customFormat="1" x14ac:dyDescent="0.25">
      <c r="A144" s="14"/>
      <c r="B144" s="8"/>
    </row>
    <row r="145" spans="1:2" s="10" customFormat="1" x14ac:dyDescent="0.25">
      <c r="A145" s="14"/>
      <c r="B145" s="8"/>
    </row>
    <row r="146" spans="1:2" s="10" customFormat="1" x14ac:dyDescent="0.25">
      <c r="A146" s="14"/>
      <c r="B146" s="8"/>
    </row>
    <row r="147" spans="1:2" s="10" customFormat="1" x14ac:dyDescent="0.25">
      <c r="A147" s="14"/>
      <c r="B147" s="8"/>
    </row>
    <row r="148" spans="1:2" s="10" customFormat="1" x14ac:dyDescent="0.25">
      <c r="A148" s="14"/>
      <c r="B148" s="8"/>
    </row>
    <row r="149" spans="1:2" s="10" customFormat="1" x14ac:dyDescent="0.25">
      <c r="A149" s="14"/>
      <c r="B149" s="8"/>
    </row>
    <row r="150" spans="1:2" s="10" customFormat="1" x14ac:dyDescent="0.25">
      <c r="A150" s="14"/>
      <c r="B150" s="8"/>
    </row>
    <row r="151" spans="1:2" s="10" customFormat="1" x14ac:dyDescent="0.25">
      <c r="A151" s="14"/>
      <c r="B151" s="8"/>
    </row>
    <row r="152" spans="1:2" s="10" customFormat="1" x14ac:dyDescent="0.25">
      <c r="A152" s="14"/>
      <c r="B152" s="8"/>
    </row>
    <row r="153" spans="1:2" s="10" customFormat="1" x14ac:dyDescent="0.25">
      <c r="A153" s="14"/>
      <c r="B153" s="8"/>
    </row>
    <row r="154" spans="1:2" s="10" customFormat="1" x14ac:dyDescent="0.25">
      <c r="A154" s="14"/>
      <c r="B154" s="8"/>
    </row>
    <row r="155" spans="1:2" s="10" customFormat="1" x14ac:dyDescent="0.25">
      <c r="A155" s="14"/>
      <c r="B155" s="8"/>
    </row>
    <row r="156" spans="1:2" s="10" customFormat="1" x14ac:dyDescent="0.25">
      <c r="A156" s="14"/>
      <c r="B156" s="8"/>
    </row>
    <row r="157" spans="1:2" s="10" customFormat="1" x14ac:dyDescent="0.25">
      <c r="A157" s="14"/>
      <c r="B157" s="8"/>
    </row>
    <row r="158" spans="1:2" s="10" customFormat="1" x14ac:dyDescent="0.25">
      <c r="A158" s="14"/>
      <c r="B158" s="8"/>
    </row>
  </sheetData>
  <mergeCells count="1">
    <mergeCell ref="A1:B1"/>
  </mergeCells>
  <conditionalFormatting sqref="A4:B16">
    <cfRule type="expression" dxfId="3" priority="53">
      <formula>#REF! ="Gereed"</formula>
    </cfRule>
    <cfRule type="expression" dxfId="2" priority="54">
      <formula>#REF! = "Later uitvoeren"</formula>
    </cfRule>
    <cfRule type="expression" dxfId="1" priority="55">
      <formula xml:space="preserve"> #REF! = "Niet van toepassing"</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F5FBB-5D01-4B03-8253-C1FFDB805318}">
  <dimension ref="A3:C8"/>
  <sheetViews>
    <sheetView workbookViewId="0">
      <selection activeCell="C14" sqref="C14"/>
    </sheetView>
  </sheetViews>
  <sheetFormatPr defaultColWidth="20.28515625" defaultRowHeight="15" x14ac:dyDescent="0.25"/>
  <cols>
    <col min="2" max="2" width="22.5703125" customWidth="1"/>
  </cols>
  <sheetData>
    <row r="3" spans="1:3" x14ac:dyDescent="0.25">
      <c r="A3" s="13" t="s">
        <v>7</v>
      </c>
      <c r="B3" s="2" t="s">
        <v>3</v>
      </c>
      <c r="C3" s="1" t="s">
        <v>0</v>
      </c>
    </row>
    <row r="4" spans="1:3" x14ac:dyDescent="0.25">
      <c r="A4" t="s">
        <v>8</v>
      </c>
      <c r="B4" s="4"/>
      <c r="C4" s="3" t="s">
        <v>1</v>
      </c>
    </row>
    <row r="5" spans="1:3" x14ac:dyDescent="0.25">
      <c r="A5" t="s">
        <v>9</v>
      </c>
      <c r="B5" s="4"/>
      <c r="C5" s="3" t="s">
        <v>2</v>
      </c>
    </row>
    <row r="6" spans="1:3" x14ac:dyDescent="0.25">
      <c r="A6" t="s">
        <v>10</v>
      </c>
      <c r="B6" s="4"/>
      <c r="C6" s="3" t="s">
        <v>16</v>
      </c>
    </row>
    <row r="7" spans="1:3" x14ac:dyDescent="0.25">
      <c r="A7" t="s">
        <v>11</v>
      </c>
      <c r="B7" s="4"/>
      <c r="C7" s="3"/>
    </row>
    <row r="8" spans="1:3" x14ac:dyDescent="0.25">
      <c r="A8" t="s">
        <v>12</v>
      </c>
    </row>
  </sheetData>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Livegang</vt:lpstr>
      <vt:lpstr>Tips communicatie</vt:lpstr>
      <vt:lpstr>Instellingen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Martijn van Heesbeen</dc:creator>
  <cp:lastModifiedBy>Stef Koeslag</cp:lastModifiedBy>
  <dcterms:created xsi:type="dcterms:W3CDTF">2019-12-13T12:18:06Z</dcterms:created>
  <dcterms:modified xsi:type="dcterms:W3CDTF">2023-12-21T15:33:33Z</dcterms:modified>
</cp:coreProperties>
</file>